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kheidze_an\AppData\Local\Microsoft\Windows\INetCache\Content.Outlook\E6MXHYG0\"/>
    </mc:Choice>
  </mc:AlternateContent>
  <xr:revisionPtr revIDLastSave="0" documentId="13_ncr:1_{C5FD45B7-0318-4F3A-A7B1-9B6FA9EEEE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any-Service Contract" sheetId="2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F33" i="2" l="1"/>
  <c r="F22" i="2"/>
  <c r="F20" i="2"/>
  <c r="F10" i="2"/>
  <c r="F34" i="2"/>
  <c r="F30" i="2" l="1"/>
  <c r="F31" i="2"/>
  <c r="D43" i="2"/>
  <c r="F23" i="2" l="1"/>
  <c r="F19" i="2"/>
  <c r="F21" i="2"/>
  <c r="F24" i="2"/>
  <c r="C10" i="2"/>
  <c r="F25" i="2" l="1"/>
  <c r="F35" i="2"/>
  <c r="F14" i="2" l="1"/>
  <c r="F38" i="2" s="1"/>
  <c r="F39" i="2" l="1"/>
  <c r="F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<sst xmlns="http://schemas.openxmlformats.org/spreadsheetml/2006/main" count="72" uniqueCount="53">
  <si>
    <t>Estimation of the anticipated Contract Amount</t>
  </si>
  <si>
    <t>Tender number:</t>
  </si>
  <si>
    <t>Contractor:</t>
  </si>
  <si>
    <t>Project number (PN):</t>
  </si>
  <si>
    <t>20.2275.4-007.00/C3A1</t>
  </si>
  <si>
    <t>Tax ID</t>
  </si>
  <si>
    <t>Date:</t>
  </si>
  <si>
    <t>Address:</t>
  </si>
  <si>
    <t>Assignment:</t>
  </si>
  <si>
    <t>1. Fees</t>
  </si>
  <si>
    <t>Fee  ̶  daily rate
                 Item</t>
  </si>
  <si>
    <t>Name</t>
  </si>
  <si>
    <t>Type of reimbursement</t>
  </si>
  <si>
    <t>Number</t>
  </si>
  <si>
    <t>Remune-ration
GEL</t>
  </si>
  <si>
    <t>Total</t>
  </si>
  <si>
    <t>Explanations</t>
  </si>
  <si>
    <t>Expert</t>
  </si>
  <si>
    <t xml:space="preserve">Expert </t>
  </si>
  <si>
    <t>Subtotal</t>
  </si>
  <si>
    <t>2. Travel expenses</t>
  </si>
  <si>
    <t>Item</t>
  </si>
  <si>
    <t>Subitem</t>
  </si>
  <si>
    <t>Budget/ Price
GEL</t>
  </si>
  <si>
    <t xml:space="preserve">Total </t>
  </si>
  <si>
    <t>Total travel expense budget</t>
  </si>
  <si>
    <t>not applicable</t>
  </si>
  <si>
    <t>Transportation</t>
  </si>
  <si>
    <t>lump sum / amount</t>
  </si>
  <si>
    <t>Per-diem allowance</t>
  </si>
  <si>
    <t>Flights</t>
  </si>
  <si>
    <t>Other travel expenses</t>
  </si>
  <si>
    <t>3. Other costs</t>
  </si>
  <si>
    <t xml:space="preserve"> </t>
  </si>
  <si>
    <t>Total 
GEL</t>
  </si>
  <si>
    <t>Subcontracts</t>
  </si>
  <si>
    <t>Equipment</t>
  </si>
  <si>
    <t>Trainings refreshements for participants</t>
  </si>
  <si>
    <t>please choose</t>
  </si>
  <si>
    <t xml:space="preserve">Accommodation </t>
  </si>
  <si>
    <t>against evidence</t>
  </si>
  <si>
    <t>4. Total costs</t>
  </si>
  <si>
    <t>Total in GEL</t>
  </si>
  <si>
    <t>Development of instruction on tree origin and capacity building for municipal authorities</t>
  </si>
  <si>
    <t>Overnight accommodation allowance</t>
  </si>
  <si>
    <t>The use of the flexible remuneration item must be approved in text form by GIZ before the costs in question are incurred.</t>
  </si>
  <si>
    <t>Flexible remuneration item*</t>
  </si>
  <si>
    <t>The flexible remuneration item only covers costs for items listed where these are contractually agreed.</t>
  </si>
  <si>
    <t xml:space="preserve">See detailed: The General Terms and Conditions  3.1.3.2 Flexible remuneration item. </t>
  </si>
  <si>
    <t>Expert have to travel in target municipalities for output 2 and 3. following route: 
Tbilisi - Guria - Tbilisi-2 days round trip (output 2)
Tbilisi - Kakheti -Tbilisi - 2 days (output 2)
Tbilisi - To be selected - Tbilisi - 2 days (output 3)</t>
  </si>
  <si>
    <t>8 overnights for expert in 6 municipalities under output 2.
5 overnights for expert under output 3.</t>
  </si>
  <si>
    <t>VAT*</t>
  </si>
  <si>
    <t>* in case of natural person/ please change "VAT" to price including income tax and pension.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</si>
</sst>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medium">
        <color theme="0"/>
      </left>
      <right style="hair">
        <color indexed="64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theme="0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103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1" xfId="0" applyFont="1" applyBorder="1"/>
    <xf numFmtId="0" fontId="3" fillId="0" borderId="22" xfId="0" applyFont="1" applyBorder="1"/>
    <xf numFmtId="0" fontId="3" fillId="0" borderId="11" xfId="7" applyFont="1" applyBorder="1">
      <alignment vertical="center" wrapText="1"/>
    </xf>
    <xf numFmtId="0" fontId="3" fillId="0" borderId="10" xfId="0" applyFont="1" applyBorder="1"/>
    <xf numFmtId="0" fontId="6" fillId="0" borderId="0" xfId="1" applyFont="1" applyFill="1" applyBorder="1" applyAlignment="1">
      <alignment vertical="center"/>
    </xf>
    <xf numFmtId="9" fontId="3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3" fillId="5" borderId="4" xfId="0" applyFont="1" applyFill="1" applyBorder="1" applyAlignment="1" applyProtection="1">
      <alignment wrapText="1"/>
      <protection locked="0"/>
    </xf>
    <xf numFmtId="0" fontId="3" fillId="5" borderId="12" xfId="0" applyFont="1" applyFill="1" applyBorder="1" applyAlignment="1" applyProtection="1">
      <alignment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4" xfId="7" applyFont="1" applyFill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26" xfId="0" applyFont="1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2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8" fillId="4" borderId="0" xfId="0" applyFont="1" applyFill="1"/>
    <xf numFmtId="0" fontId="2" fillId="5" borderId="32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30" xfId="0" applyFont="1" applyFill="1" applyBorder="1" applyAlignment="1" applyProtection="1">
      <alignment wrapText="1"/>
      <protection locked="0"/>
    </xf>
    <xf numFmtId="0" fontId="14" fillId="0" borderId="0" xfId="0" applyFont="1"/>
    <xf numFmtId="0" fontId="13" fillId="0" borderId="0" xfId="0" applyFont="1"/>
    <xf numFmtId="0" fontId="2" fillId="0" borderId="7" xfId="0" applyFont="1" applyBorder="1"/>
    <xf numFmtId="0" fontId="15" fillId="6" borderId="2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5" fillId="6" borderId="27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left" wrapText="1"/>
      <protection locked="0"/>
    </xf>
    <xf numFmtId="16" fontId="3" fillId="5" borderId="0" xfId="0" applyNumberFormat="1" applyFont="1" applyFill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left"/>
      <protection locked="0"/>
    </xf>
    <xf numFmtId="14" fontId="3" fillId="5" borderId="17" xfId="0" applyNumberFormat="1" applyFont="1" applyFill="1" applyBorder="1" applyAlignment="1" applyProtection="1">
      <alignment horizontal="left"/>
      <protection locked="0"/>
    </xf>
    <xf numFmtId="0" fontId="15" fillId="6" borderId="18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 wrapText="1"/>
    </xf>
    <xf numFmtId="0" fontId="3" fillId="5" borderId="12" xfId="0" applyFont="1" applyFill="1" applyBorder="1" applyAlignment="1" applyProtection="1">
      <alignment horizontal="left" vertical="top" wrapText="1"/>
      <protection locked="0"/>
    </xf>
    <xf numFmtId="0" fontId="3" fillId="5" borderId="29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vertical="center" wrapText="1"/>
      <protection locked="0"/>
    </xf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9" xfId="0" applyFont="1" applyFill="1" applyBorder="1" applyAlignment="1" applyProtection="1">
      <alignment vertical="center" wrapText="1"/>
      <protection locked="0"/>
    </xf>
    <xf numFmtId="0" fontId="3" fillId="5" borderId="31" xfId="0" applyFont="1" applyFill="1" applyBorder="1" applyAlignment="1" applyProtection="1">
      <alignment vertical="center" wrapText="1"/>
      <protection locked="0"/>
    </xf>
    <xf numFmtId="0" fontId="3" fillId="5" borderId="16" xfId="0" applyFont="1" applyFill="1" applyBorder="1" applyAlignment="1" applyProtection="1">
      <alignment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locked="0"/>
    </xf>
    <xf numFmtId="0" fontId="17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9" xfId="0" applyFont="1" applyFill="1" applyBorder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wrapText="1"/>
      <protection locked="0"/>
    </xf>
    <xf numFmtId="0" fontId="3" fillId="5" borderId="36" xfId="0" applyFont="1" applyFill="1" applyBorder="1" applyAlignment="1" applyProtection="1">
      <alignment horizontal="left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37" xfId="0" applyFont="1" applyFill="1" applyBorder="1" applyAlignment="1" applyProtection="1">
      <alignment horizontal="left" wrapText="1"/>
      <protection locked="0"/>
    </xf>
    <xf numFmtId="0" fontId="3" fillId="5" borderId="38" xfId="0" applyFont="1" applyFill="1" applyBorder="1" applyAlignment="1" applyProtection="1">
      <alignment horizontal="left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15" fillId="6" borderId="39" xfId="0" applyFont="1" applyFill="1" applyBorder="1" applyAlignment="1">
      <alignment vertical="center" wrapText="1"/>
    </xf>
    <xf numFmtId="0" fontId="5" fillId="5" borderId="9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/>
    <xf numFmtId="0" fontId="16" fillId="0" borderId="0" xfId="0" applyFont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8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5" fillId="5" borderId="0" xfId="0" applyFont="1" applyFill="1" applyAlignment="1" applyProtection="1">
      <alignment horizontal="left" wrapText="1"/>
      <protection locked="0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7" fillId="5" borderId="19" xfId="0" applyFont="1" applyFill="1" applyBorder="1" applyAlignment="1" applyProtection="1">
      <alignment horizontal="left" wrapText="1"/>
      <protection locked="0"/>
    </xf>
    <xf numFmtId="0" fontId="5" fillId="5" borderId="18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/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9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hair">
          <color indexed="64"/>
        </right>
      </border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228601</xdr:colOff>
      <xdr:row>0</xdr:row>
      <xdr:rowOff>76200</xdr:rowOff>
    </xdr:from>
    <xdr:to>
      <xdr:col>6</xdr:col>
      <xdr:colOff>1295401</xdr:colOff>
      <xdr:row>0</xdr:row>
      <xdr:rowOff>820915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izonline-my.sharepoint.com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>
        <row r="4">
          <cell r="B4" t="str">
            <v>Please select</v>
          </cell>
        </row>
        <row r="5">
          <cell r="B5" t="str">
            <v>Lump sum/number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schedule"/>
      <sheetName val="List of key experts"/>
      <sheetName val="Listen"/>
    </sheetNames>
    <sheetDataSet>
      <sheetData sheetId="0" refreshError="1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G13" totalsRowShown="0" headerRowDxfId="28" headerRowBorderDxfId="27" tableBorderDxfId="26">
  <autoFilter ref="A9:G1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ee  ̶  daily rate_x000a_                 Item" dataDxfId="25" dataCellStyle="Eingabe Tabelle"/>
    <tableColumn id="2" xr3:uid="{00000000-0010-0000-0000-000002000000}" name="Name" dataDxfId="24" dataCellStyle="Beschriftung"/>
    <tableColumn id="3" xr3:uid="{00000000-0010-0000-0000-000003000000}" name="Type of reimbursement" dataDxfId="23" dataCellStyle="Beschriftung">
      <calculatedColumnFormula>"Lump sum /per day"</calculatedColumnFormula>
    </tableColumn>
    <tableColumn id="4" xr3:uid="{00000000-0010-0000-0000-000004000000}" name="Number" dataDxfId="22"/>
    <tableColumn id="5" xr3:uid="{00000000-0010-0000-0000-000005000000}" name="Remune-ration_x000a_GEL" dataDxfId="21"/>
    <tableColumn id="6" xr3:uid="{00000000-0010-0000-0000-000006000000}" name="Total" dataDxfId="20">
      <calculatedColumnFormula>D10*E10</calculatedColumnFormula>
    </tableColumn>
    <tableColumn id="7" xr3:uid="{00000000-0010-0000-0000-000007000000}" name="Explanations" dataDxfId="1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8:G24" totalsRowShown="0" headerRowDxfId="18" headerRowBorderDxfId="17" tableBorderDxfId="16">
  <autoFilter ref="A18:G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Item"/>
    <tableColumn id="2" xr3:uid="{00000000-0010-0000-0100-000002000000}" name="Subitem" dataDxfId="15"/>
    <tableColumn id="3" xr3:uid="{00000000-0010-0000-0100-000003000000}" name="Type of reimbursement" dataDxfId="14"/>
    <tableColumn id="4" xr3:uid="{00000000-0010-0000-0100-000004000000}" name="Number" dataDxfId="13"/>
    <tableColumn id="5" xr3:uid="{00000000-0010-0000-0100-000005000000}" name="Budget/ Price_x000a_GEL" dataDxfId="12"/>
    <tableColumn id="6" xr3:uid="{00000000-0010-0000-0100-000006000000}" name="Total " dataDxfId="11">
      <calculatedColumnFormula>D19*E19</calculatedColumnFormula>
    </tableColumn>
    <tableColumn id="7" xr3:uid="{00000000-0010-0000-0100-000007000000}" name="Explanations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9:G34" totalsRowShown="0" headerRowDxfId="10" headerRowBorderDxfId="9" tableBorderDxfId="8">
  <autoFilter ref="A29:G34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Item" dataDxfId="7"/>
    <tableColumn id="2" xr3:uid="{00000000-0010-0000-0200-000002000000}" name=" " dataDxfId="6"/>
    <tableColumn id="3" xr3:uid="{00000000-0010-0000-0200-000003000000}" name="Type of reimbursement" dataDxfId="5"/>
    <tableColumn id="4" xr3:uid="{00000000-0010-0000-0200-000004000000}" name="Number" dataDxfId="4"/>
    <tableColumn id="5" xr3:uid="{00000000-0010-0000-0200-000005000000}" name="Budget/ Price_x000a_GEL"/>
    <tableColumn id="6" xr3:uid="{00000000-0010-0000-0200-000006000000}" name="Total _x000a_GEL" dataDxfId="3">
      <calculatedColumnFormula>E30*D30</calculatedColumnFormula>
    </tableColumn>
    <tableColumn id="7" xr3:uid="{00000000-0010-0000-0200-000007000000}" name="Explanations" dataDxfId="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7"/>
  <sheetViews>
    <sheetView showGridLines="0" tabSelected="1" topLeftCell="A2" zoomScaleNormal="100" workbookViewId="0">
      <selection activeCell="G47" sqref="G47"/>
    </sheetView>
  </sheetViews>
  <sheetFormatPr defaultRowHeight="14.4" x14ac:dyDescent="0.3"/>
  <cols>
    <col min="1" max="1" width="19.33203125" customWidth="1"/>
    <col min="2" max="2" width="24.109375" customWidth="1"/>
    <col min="3" max="3" width="19.33203125" customWidth="1"/>
    <col min="4" max="4" width="8.44140625" customWidth="1"/>
    <col min="5" max="5" width="13.33203125" customWidth="1"/>
    <col min="7" max="7" width="39.109375" customWidth="1"/>
  </cols>
  <sheetData>
    <row r="1" spans="1:7" ht="73.5" customHeight="1" x14ac:dyDescent="0.3">
      <c r="A1" s="94" t="s">
        <v>0</v>
      </c>
      <c r="B1" s="94"/>
      <c r="C1" s="94"/>
      <c r="D1" s="94"/>
      <c r="E1" s="94"/>
      <c r="F1" s="94"/>
      <c r="G1" s="46"/>
    </row>
    <row r="2" spans="1:7" ht="17.100000000000001" customHeight="1" thickBot="1" x14ac:dyDescent="0.35">
      <c r="A2" s="1" t="s">
        <v>1</v>
      </c>
      <c r="B2" s="45">
        <v>83492233</v>
      </c>
      <c r="C2" s="1" t="s">
        <v>2</v>
      </c>
      <c r="D2" s="99"/>
      <c r="E2" s="99"/>
      <c r="F2" s="99"/>
      <c r="G2" s="99"/>
    </row>
    <row r="3" spans="1:7" ht="17.100000000000001" customHeight="1" thickBot="1" x14ac:dyDescent="0.35">
      <c r="A3" s="1" t="s">
        <v>3</v>
      </c>
      <c r="B3" s="67" t="s">
        <v>4</v>
      </c>
      <c r="C3" s="1" t="s">
        <v>5</v>
      </c>
      <c r="D3" s="100"/>
      <c r="E3" s="100"/>
      <c r="F3" s="100"/>
      <c r="G3" s="100"/>
    </row>
    <row r="4" spans="1:7" ht="17.100000000000001" customHeight="1" thickBot="1" x14ac:dyDescent="0.35">
      <c r="A4" s="1" t="s">
        <v>6</v>
      </c>
      <c r="B4" s="68">
        <v>45856</v>
      </c>
      <c r="C4" s="1" t="s">
        <v>7</v>
      </c>
      <c r="D4" s="101"/>
      <c r="E4" s="101"/>
      <c r="F4" s="101"/>
      <c r="G4" s="101"/>
    </row>
    <row r="5" spans="1:7" ht="26.25" customHeight="1" x14ac:dyDescent="0.3">
      <c r="A5" s="2"/>
      <c r="B5" s="2"/>
      <c r="C5" s="2" t="s">
        <v>8</v>
      </c>
      <c r="D5" s="98" t="s">
        <v>43</v>
      </c>
      <c r="E5" s="98"/>
      <c r="F5" s="98"/>
      <c r="G5" s="98"/>
    </row>
    <row r="6" spans="1:7" x14ac:dyDescent="0.3">
      <c r="A6" s="2"/>
      <c r="B6" s="2"/>
      <c r="C6" s="2"/>
      <c r="D6" s="2"/>
      <c r="E6" s="2"/>
      <c r="F6" s="2"/>
      <c r="G6" s="2"/>
    </row>
    <row r="7" spans="1:7" ht="13.5" customHeight="1" thickBot="1" x14ac:dyDescent="0.35">
      <c r="A7" s="95" t="s">
        <v>9</v>
      </c>
      <c r="B7" s="95"/>
      <c r="C7" s="95"/>
      <c r="D7" s="95"/>
      <c r="E7" s="95"/>
      <c r="F7" s="95"/>
      <c r="G7" s="95"/>
    </row>
    <row r="8" spans="1:7" ht="9.75" customHeight="1" x14ac:dyDescent="0.3">
      <c r="A8" s="7"/>
      <c r="B8" s="7"/>
      <c r="C8" s="7"/>
      <c r="D8" s="7"/>
      <c r="E8" s="7"/>
      <c r="F8" s="7"/>
      <c r="G8" s="7"/>
    </row>
    <row r="9" spans="1:7" ht="34.5" customHeight="1" thickBot="1" x14ac:dyDescent="0.35">
      <c r="A9" s="51" t="s">
        <v>10</v>
      </c>
      <c r="B9" s="52" t="s">
        <v>11</v>
      </c>
      <c r="C9" s="53" t="s">
        <v>12</v>
      </c>
      <c r="D9" s="53" t="s">
        <v>13</v>
      </c>
      <c r="E9" s="53" t="s">
        <v>14</v>
      </c>
      <c r="F9" s="54" t="s">
        <v>15</v>
      </c>
      <c r="G9" s="55" t="s">
        <v>16</v>
      </c>
    </row>
    <row r="10" spans="1:7" x14ac:dyDescent="0.3">
      <c r="A10" s="14" t="s">
        <v>17</v>
      </c>
      <c r="B10" s="25"/>
      <c r="C10" s="5" t="str">
        <f>"Lump sum /per day"</f>
        <v>Lump sum /per day</v>
      </c>
      <c r="D10" s="27">
        <v>24</v>
      </c>
      <c r="E10" s="27"/>
      <c r="F10" s="34">
        <f>D10*E10</f>
        <v>0</v>
      </c>
      <c r="G10" s="19"/>
    </row>
    <row r="11" spans="1:7" x14ac:dyDescent="0.3">
      <c r="A11" s="14" t="s">
        <v>18</v>
      </c>
      <c r="B11" s="25"/>
      <c r="C11" s="5"/>
      <c r="D11" s="28"/>
      <c r="E11" s="64"/>
      <c r="F11" s="34"/>
      <c r="G11" s="65"/>
    </row>
    <row r="12" spans="1:7" ht="15.75" customHeight="1" x14ac:dyDescent="0.3">
      <c r="A12" s="14" t="s">
        <v>17</v>
      </c>
      <c r="B12" s="66"/>
      <c r="C12" s="5"/>
      <c r="D12" s="27"/>
      <c r="E12" s="27"/>
      <c r="F12" s="34"/>
      <c r="G12" s="12"/>
    </row>
    <row r="13" spans="1:7" x14ac:dyDescent="0.3">
      <c r="A13" s="14"/>
      <c r="B13" s="15"/>
      <c r="C13" s="5"/>
      <c r="D13" s="29"/>
      <c r="E13" s="29"/>
      <c r="F13" s="34"/>
      <c r="G13" s="13"/>
    </row>
    <row r="14" spans="1:7" ht="15" thickBot="1" x14ac:dyDescent="0.35">
      <c r="A14" s="96" t="s">
        <v>19</v>
      </c>
      <c r="B14" s="96"/>
      <c r="C14" s="96"/>
      <c r="D14" s="96"/>
      <c r="E14" s="96"/>
      <c r="F14" s="58">
        <f>SUM(F10:F13)</f>
        <v>0</v>
      </c>
      <c r="G14" s="50"/>
    </row>
    <row r="15" spans="1:7" ht="15" thickTop="1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97" t="s">
        <v>20</v>
      </c>
      <c r="B16" s="97"/>
      <c r="C16" s="97"/>
      <c r="D16" s="97"/>
      <c r="E16" s="97"/>
      <c r="F16" s="97"/>
      <c r="G16" s="97"/>
    </row>
    <row r="17" spans="1:7" ht="10.5" customHeight="1" x14ac:dyDescent="0.3">
      <c r="A17" s="1"/>
      <c r="B17" s="1"/>
      <c r="C17" s="1"/>
      <c r="D17" s="1"/>
      <c r="E17" s="1"/>
      <c r="F17" s="1"/>
      <c r="G17" s="6"/>
    </row>
    <row r="18" spans="1:7" ht="24.75" customHeight="1" thickBot="1" x14ac:dyDescent="0.35">
      <c r="A18" s="56" t="s">
        <v>21</v>
      </c>
      <c r="B18" s="57" t="s">
        <v>22</v>
      </c>
      <c r="C18" s="89" t="s">
        <v>12</v>
      </c>
      <c r="D18" s="57" t="s">
        <v>13</v>
      </c>
      <c r="E18" s="53" t="s">
        <v>23</v>
      </c>
      <c r="F18" s="53" t="s">
        <v>24</v>
      </c>
      <c r="G18" s="63" t="s">
        <v>16</v>
      </c>
    </row>
    <row r="19" spans="1:7" ht="29.25" customHeight="1" x14ac:dyDescent="0.3">
      <c r="A19" s="47" t="s">
        <v>25</v>
      </c>
      <c r="B19" s="84"/>
      <c r="C19" s="84" t="s">
        <v>26</v>
      </c>
      <c r="D19" s="37"/>
      <c r="E19" s="32"/>
      <c r="F19" s="33">
        <f t="shared" ref="F19:F24" si="0">D19*E19</f>
        <v>0</v>
      </c>
      <c r="G19" s="20"/>
    </row>
    <row r="20" spans="1:7" ht="57" x14ac:dyDescent="0.3">
      <c r="A20" s="17" t="s">
        <v>27</v>
      </c>
      <c r="B20" s="85"/>
      <c r="C20" s="85" t="s">
        <v>28</v>
      </c>
      <c r="D20" s="88">
        <v>6</v>
      </c>
      <c r="E20" s="26"/>
      <c r="F20" s="34">
        <f t="shared" si="0"/>
        <v>0</v>
      </c>
      <c r="G20" s="90" t="s">
        <v>49</v>
      </c>
    </row>
    <row r="21" spans="1:7" ht="15" thickBot="1" x14ac:dyDescent="0.35">
      <c r="A21" s="10" t="s">
        <v>29</v>
      </c>
      <c r="B21" s="85"/>
      <c r="C21" s="85" t="s">
        <v>26</v>
      </c>
      <c r="D21" s="39"/>
      <c r="E21" s="26"/>
      <c r="F21" s="34">
        <f t="shared" si="0"/>
        <v>0</v>
      </c>
      <c r="G21" s="21"/>
    </row>
    <row r="22" spans="1:7" ht="45.75" customHeight="1" x14ac:dyDescent="0.3">
      <c r="A22" s="10" t="s">
        <v>44</v>
      </c>
      <c r="B22" s="85"/>
      <c r="C22" s="84" t="s">
        <v>40</v>
      </c>
      <c r="D22" s="40">
        <v>13</v>
      </c>
      <c r="E22" s="30"/>
      <c r="F22" s="34">
        <f t="shared" si="0"/>
        <v>0</v>
      </c>
      <c r="G22" s="90" t="s">
        <v>50</v>
      </c>
    </row>
    <row r="23" spans="1:7" x14ac:dyDescent="0.3">
      <c r="A23" s="18" t="s">
        <v>30</v>
      </c>
      <c r="B23" s="86"/>
      <c r="C23" s="85" t="s">
        <v>26</v>
      </c>
      <c r="D23" s="40"/>
      <c r="E23" s="30"/>
      <c r="F23" s="35">
        <f t="shared" si="0"/>
        <v>0</v>
      </c>
      <c r="G23" s="22"/>
    </row>
    <row r="24" spans="1:7" ht="15" thickBot="1" x14ac:dyDescent="0.35">
      <c r="A24" s="11" t="s">
        <v>31</v>
      </c>
      <c r="B24" s="87"/>
      <c r="C24" s="85" t="s">
        <v>26</v>
      </c>
      <c r="D24" s="42"/>
      <c r="E24" s="31"/>
      <c r="F24" s="36">
        <f t="shared" si="0"/>
        <v>0</v>
      </c>
      <c r="G24" s="23"/>
    </row>
    <row r="25" spans="1:7" ht="15.6" thickTop="1" thickBot="1" x14ac:dyDescent="0.35">
      <c r="A25" s="96" t="s">
        <v>19</v>
      </c>
      <c r="B25" s="96"/>
      <c r="C25" s="96"/>
      <c r="D25" s="96"/>
      <c r="E25" s="96"/>
      <c r="F25" s="58">
        <f>SUM(F19:F24)</f>
        <v>0</v>
      </c>
      <c r="G25" s="50"/>
    </row>
    <row r="26" spans="1:7" ht="15" thickTop="1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97" t="s">
        <v>32</v>
      </c>
      <c r="B27" s="97"/>
      <c r="C27" s="97"/>
      <c r="D27" s="97"/>
      <c r="E27" s="97"/>
      <c r="F27" s="97"/>
      <c r="G27" s="97"/>
    </row>
    <row r="28" spans="1:7" ht="11.25" customHeight="1" x14ac:dyDescent="0.3">
      <c r="A28" s="7"/>
      <c r="B28" s="7"/>
      <c r="C28" s="7"/>
      <c r="D28" s="7"/>
      <c r="E28" s="7"/>
      <c r="F28" s="7"/>
      <c r="G28" s="7"/>
    </row>
    <row r="29" spans="1:7" ht="24.6" thickBot="1" x14ac:dyDescent="0.35">
      <c r="A29" s="69" t="s">
        <v>21</v>
      </c>
      <c r="B29" s="70" t="s">
        <v>33</v>
      </c>
      <c r="C29" s="70" t="s">
        <v>12</v>
      </c>
      <c r="D29" s="70" t="s">
        <v>13</v>
      </c>
      <c r="E29" s="70" t="s">
        <v>23</v>
      </c>
      <c r="F29" s="70" t="s">
        <v>34</v>
      </c>
      <c r="G29" s="70" t="s">
        <v>16</v>
      </c>
    </row>
    <row r="30" spans="1:7" x14ac:dyDescent="0.3">
      <c r="A30" s="72" t="s">
        <v>35</v>
      </c>
      <c r="B30" s="73"/>
      <c r="C30" s="10" t="s">
        <v>26</v>
      </c>
      <c r="D30" s="37"/>
      <c r="E30" s="32"/>
      <c r="F30" s="38">
        <f t="shared" ref="F30:F34" si="1">E30*D30</f>
        <v>0</v>
      </c>
      <c r="G30" s="24"/>
    </row>
    <row r="31" spans="1:7" x14ac:dyDescent="0.3">
      <c r="A31" s="74" t="s">
        <v>36</v>
      </c>
      <c r="B31" s="75"/>
      <c r="C31" s="10" t="s">
        <v>26</v>
      </c>
      <c r="D31" s="26"/>
      <c r="E31" s="39"/>
      <c r="F31" s="34">
        <f t="shared" si="1"/>
        <v>0</v>
      </c>
      <c r="G31" s="21"/>
    </row>
    <row r="32" spans="1:7" ht="22.8" x14ac:dyDescent="0.3">
      <c r="A32" s="74" t="s">
        <v>37</v>
      </c>
      <c r="B32" s="75"/>
      <c r="C32" s="10" t="s">
        <v>38</v>
      </c>
      <c r="D32" s="26"/>
      <c r="E32" s="39"/>
      <c r="F32" s="34">
        <f t="shared" si="1"/>
        <v>0</v>
      </c>
      <c r="G32" s="21"/>
    </row>
    <row r="33" spans="1:7" ht="29.25" customHeight="1" x14ac:dyDescent="0.3">
      <c r="A33" s="81" t="s">
        <v>39</v>
      </c>
      <c r="B33" s="82"/>
      <c r="C33" s="83" t="s">
        <v>38</v>
      </c>
      <c r="D33" s="78"/>
      <c r="E33" s="79"/>
      <c r="F33" s="34">
        <f t="shared" si="1"/>
        <v>0</v>
      </c>
      <c r="G33" s="80"/>
    </row>
    <row r="34" spans="1:7" ht="34.799999999999997" thickBot="1" x14ac:dyDescent="0.35">
      <c r="A34" s="76" t="s">
        <v>46</v>
      </c>
      <c r="B34" s="77"/>
      <c r="C34" s="16" t="s">
        <v>28</v>
      </c>
      <c r="D34" s="41">
        <v>1</v>
      </c>
      <c r="E34" s="42">
        <v>2000</v>
      </c>
      <c r="F34" s="43">
        <f t="shared" si="1"/>
        <v>2000</v>
      </c>
      <c r="G34" s="71" t="s">
        <v>45</v>
      </c>
    </row>
    <row r="35" spans="1:7" ht="15.6" thickTop="1" thickBot="1" x14ac:dyDescent="0.35">
      <c r="A35" s="96" t="s">
        <v>19</v>
      </c>
      <c r="B35" s="96"/>
      <c r="C35" s="96"/>
      <c r="D35" s="96"/>
      <c r="E35" s="96"/>
      <c r="F35" s="59">
        <f>SUM(F30:F34)</f>
        <v>2000</v>
      </c>
      <c r="G35" s="50"/>
    </row>
    <row r="36" spans="1:7" ht="15" thickTop="1" x14ac:dyDescent="0.3">
      <c r="A36" s="44"/>
      <c r="B36" s="44"/>
      <c r="C36" s="44"/>
      <c r="D36" s="44"/>
      <c r="E36" s="44"/>
      <c r="F36" s="44"/>
      <c r="G36" s="44"/>
    </row>
    <row r="37" spans="1:7" x14ac:dyDescent="0.3">
      <c r="A37" s="97" t="s">
        <v>41</v>
      </c>
      <c r="B37" s="97"/>
      <c r="C37" s="97"/>
      <c r="D37" s="97"/>
      <c r="E37" s="97"/>
      <c r="F37" s="97"/>
      <c r="G37" s="97"/>
    </row>
    <row r="38" spans="1:7" x14ac:dyDescent="0.3">
      <c r="A38" s="102" t="s">
        <v>42</v>
      </c>
      <c r="B38" s="102"/>
      <c r="C38" s="102"/>
      <c r="D38" s="102"/>
      <c r="E38" s="102"/>
      <c r="F38" s="60">
        <f>F14+F25+F35</f>
        <v>2000</v>
      </c>
      <c r="G38" s="3"/>
    </row>
    <row r="39" spans="1:7" x14ac:dyDescent="0.3">
      <c r="A39" s="4" t="s">
        <v>51</v>
      </c>
      <c r="B39" s="8">
        <v>0</v>
      </c>
      <c r="C39" s="4"/>
      <c r="D39" s="4"/>
      <c r="E39" s="4"/>
      <c r="F39" s="61">
        <f>F38*B39</f>
        <v>0</v>
      </c>
      <c r="G39" s="4"/>
    </row>
    <row r="40" spans="1:7" x14ac:dyDescent="0.3">
      <c r="A40" s="9" t="s">
        <v>42</v>
      </c>
      <c r="B40" s="4"/>
      <c r="C40" s="4"/>
      <c r="D40" s="4"/>
      <c r="E40" s="4"/>
      <c r="F40" s="62">
        <f>SUM(F38:F39)</f>
        <v>2000</v>
      </c>
      <c r="G40" s="4"/>
    </row>
    <row r="42" spans="1:7" x14ac:dyDescent="0.3">
      <c r="D42" s="92"/>
      <c r="E42" s="92"/>
      <c r="F42" s="92"/>
      <c r="G42" s="92"/>
    </row>
    <row r="43" spans="1:7" ht="25.5" customHeight="1" x14ac:dyDescent="0.3">
      <c r="D43" s="93" t="str">
        <f>IF(A1="Price schedule","Full first and last name of authorized person","Full first and last name, function, OU")</f>
        <v>Full first and last name, function, OU</v>
      </c>
      <c r="E43" s="93"/>
      <c r="F43" s="93"/>
      <c r="G43" s="93"/>
    </row>
    <row r="44" spans="1:7" x14ac:dyDescent="0.3">
      <c r="A44" s="91" t="s">
        <v>52</v>
      </c>
    </row>
    <row r="46" spans="1:7" x14ac:dyDescent="0.3">
      <c r="A46" s="1" t="s">
        <v>47</v>
      </c>
      <c r="B46" s="1"/>
      <c r="C46" s="1"/>
      <c r="D46" s="1"/>
      <c r="E46" s="1"/>
      <c r="F46" s="1"/>
    </row>
    <row r="47" spans="1:7" ht="15.75" customHeight="1" x14ac:dyDescent="0.3">
      <c r="A47" s="1" t="s">
        <v>48</v>
      </c>
      <c r="C47" s="49"/>
      <c r="D47" s="48"/>
    </row>
  </sheetData>
  <sheetProtection formatRows="0" insertRows="0" deleteRows="0"/>
  <mergeCells count="15">
    <mergeCell ref="D42:G42"/>
    <mergeCell ref="D43:G43"/>
    <mergeCell ref="A1:F1"/>
    <mergeCell ref="A7:G7"/>
    <mergeCell ref="A14:E14"/>
    <mergeCell ref="A16:G16"/>
    <mergeCell ref="A27:G27"/>
    <mergeCell ref="D5:G5"/>
    <mergeCell ref="D2:G2"/>
    <mergeCell ref="D3:G3"/>
    <mergeCell ref="D4:G4"/>
    <mergeCell ref="A25:E25"/>
    <mergeCell ref="A38:E38"/>
    <mergeCell ref="A35:E35"/>
    <mergeCell ref="A37:G37"/>
  </mergeCells>
  <phoneticPr fontId="12" type="noConversion"/>
  <conditionalFormatting sqref="D42:G42">
    <cfRule type="expression" dxfId="1" priority="2">
      <formula>$A$1="Price schedule"</formula>
    </cfRule>
  </conditionalFormatting>
  <conditionalFormatting sqref="D42:G43">
    <cfRule type="expression" dxfId="0" priority="1">
      <formula>$A$1="Price schedule"</formula>
    </cfRule>
  </conditionalFormatting>
  <dataValidations count="5">
    <dataValidation type="list" allowBlank="1" showInputMessage="1" showErrorMessage="1" sqref="C30:C34 C19:C24" xr:uid="{00000000-0002-0000-0000-000000000000}">
      <formula1>"please choose, lump sum / amount, against evidence, not applicable"</formula1>
    </dataValidation>
    <dataValidation type="list" allowBlank="1" showInputMessage="1" showErrorMessage="1" sqref="A1" xr:uid="{00000000-0002-0000-0000-000001000000}">
      <formula1>"Price schedule, Estimation of the anticipated Contract Amount"</formula1>
    </dataValidation>
    <dataValidation type="custom" allowBlank="1" showInputMessage="1" showErrorMessage="1" sqref="F38:F40 F19:F25 F9:F14 C10:C13 F30:F35" xr:uid="{00000000-0002-0000-0000-000002000000}">
      <formula1>"'"</formula1>
    </dataValidation>
    <dataValidation type="list" allowBlank="1" showInputMessage="1" showErrorMessage="1" sqref="A2" xr:uid="{B8139F17-894A-42CE-8444-8F2ED76FB3D2}">
      <formula1>"Tender number:, Contract number:"</formula1>
    </dataValidation>
    <dataValidation type="list" allowBlank="1" showInputMessage="1" showErrorMessage="1" sqref="A10:A13" xr:uid="{00000000-0002-0000-0000-000003000000}">
      <formula1>"Team Leader, Expert"</formula1>
    </dataValidation>
  </dataValidations>
  <pageMargins left="0.7" right="0.7" top="0.75" bottom="0.75" header="0.3" footer="0.3"/>
  <pageSetup paperSize="9" orientation="landscape" r:id="rId1"/>
  <ignoredErrors>
    <ignoredError sqref="F9:F10 C10 F34 F19:F24 F30:F31" listDataValidation="1"/>
  </ignoredErrors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Company-Service 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 Khurtsilava</dc:creator>
  <cp:keywords/>
  <dc:description/>
  <cp:lastModifiedBy>Chkheidze, Anna GIZ GE</cp:lastModifiedBy>
  <cp:revision/>
  <dcterms:created xsi:type="dcterms:W3CDTF">2015-06-05T18:17:20Z</dcterms:created>
  <dcterms:modified xsi:type="dcterms:W3CDTF">2025-07-21T13:48:34Z</dcterms:modified>
  <cp:category/>
  <cp:contentStatus/>
</cp:coreProperties>
</file>