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tamari_inasaridze_giz_de/Documents/Desktop/2025 Contracts-TI/83495058-QUIS-toy safety/"/>
    </mc:Choice>
  </mc:AlternateContent>
  <xr:revisionPtr revIDLastSave="56" documentId="13_ncr:1_{F703983D-ACB7-4878-89F6-6F2C6E764A5C}" xr6:coauthVersionLast="47" xr6:coauthVersionMax="47" xr10:uidLastSave="{DA38B0F4-0BFB-4A45-B00E-7E97F034762B}"/>
  <bookViews>
    <workbookView xWindow="-2820" yWindow="-14510" windowWidth="25820" windowHeight="13900" xr2:uid="{00000000-000D-0000-FFFF-FFFF00000000}"/>
  </bookViews>
  <sheets>
    <sheet name="Company-Service Contract" sheetId="2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36" i="2"/>
  <c r="F39" i="2" s="1"/>
  <c r="F37" i="2"/>
  <c r="F38" i="2"/>
  <c r="C6" i="2"/>
  <c r="C7" i="2"/>
  <c r="C5" i="2"/>
  <c r="C4" i="2"/>
  <c r="D47" i="2" l="1"/>
  <c r="F29" i="2" l="1"/>
  <c r="F25" i="2"/>
  <c r="F26" i="2"/>
  <c r="F27" i="2"/>
  <c r="F28" i="2"/>
  <c r="F30" i="2"/>
  <c r="F14" i="2"/>
  <c r="F15" i="2"/>
  <c r="F31" i="2" l="1"/>
  <c r="F17" i="2" l="1"/>
  <c r="F13" i="2" l="1"/>
  <c r="F16" i="2"/>
  <c r="F18" i="2"/>
  <c r="F19" i="2"/>
  <c r="F20" i="2" l="1"/>
  <c r="F42" i="2" s="1"/>
  <c r="F43" i="2" l="1"/>
  <c r="F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<sst xmlns="http://schemas.openxmlformats.org/spreadsheetml/2006/main" count="54" uniqueCount="42">
  <si>
    <t>CONFIDENTIAL</t>
  </si>
  <si>
    <t>Tender number:</t>
  </si>
  <si>
    <t>Assignment:</t>
  </si>
  <si>
    <t>Project number (PN):</t>
  </si>
  <si>
    <t>Date:</t>
  </si>
  <si>
    <t>1. Fees</t>
  </si>
  <si>
    <t>Fee  ̶  daily rate Item</t>
  </si>
  <si>
    <t>Name</t>
  </si>
  <si>
    <t>Type of reimbursement</t>
  </si>
  <si>
    <t>Number</t>
  </si>
  <si>
    <t>Remuneration
GEL</t>
  </si>
  <si>
    <t>Total</t>
  </si>
  <si>
    <t>Explanations</t>
  </si>
  <si>
    <t>Expert</t>
  </si>
  <si>
    <t>Subtotal</t>
  </si>
  <si>
    <t>2. Travel expenses</t>
  </si>
  <si>
    <t>Item</t>
  </si>
  <si>
    <t>Subitem</t>
  </si>
  <si>
    <t>Budget/ Price
GEL</t>
  </si>
  <si>
    <t>Total 
GEL</t>
  </si>
  <si>
    <t>Total travel expense budget</t>
  </si>
  <si>
    <t>Transportation</t>
  </si>
  <si>
    <t>Per-diem allowance</t>
  </si>
  <si>
    <t>Overnight1 accommodation allowance</t>
  </si>
  <si>
    <t>Flights</t>
  </si>
  <si>
    <t>Other travel expenses</t>
  </si>
  <si>
    <t>3. Other costs</t>
  </si>
  <si>
    <t xml:space="preserve"> </t>
  </si>
  <si>
    <t>4. Total costs</t>
  </si>
  <si>
    <t>Total in GEL</t>
  </si>
  <si>
    <t>VAT</t>
  </si>
  <si>
    <t>23.2227.9-001.00</t>
  </si>
  <si>
    <t>Toy Safety Media and Social Media Campaign</t>
  </si>
  <si>
    <t>Online media articles</t>
  </si>
  <si>
    <t>Activating 15 influencers to post their videos about toy safety on Instagram and Tiktok</t>
  </si>
  <si>
    <t>4 articles across online media about toy safety</t>
  </si>
  <si>
    <t>2 stories in TV including a visit in the popular afternoon show.</t>
  </si>
  <si>
    <t>TV appereance</t>
  </si>
  <si>
    <t>Influencer activation</t>
  </si>
  <si>
    <t xml:space="preserve">Media and communication expert </t>
  </si>
  <si>
    <t>Responsible for development of revised concept including timeline, concept explanation, KPIs, the creative idea. Responsible for implementation of the campaign, development of key messages and briefing points</t>
  </si>
  <si>
    <t>Price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</si>
</sst>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medium">
        <color theme="0"/>
      </left>
      <right style="hair">
        <color indexed="64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theme="0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94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2" xfId="0" applyFont="1" applyBorder="1"/>
    <xf numFmtId="0" fontId="3" fillId="0" borderId="23" xfId="0" applyFont="1" applyBorder="1"/>
    <xf numFmtId="0" fontId="3" fillId="0" borderId="9" xfId="7" applyFont="1" applyBorder="1">
      <alignment vertical="center" wrapText="1"/>
    </xf>
    <xf numFmtId="0" fontId="6" fillId="0" borderId="0" xfId="1" applyFont="1" applyFill="1" applyBorder="1" applyAlignment="1">
      <alignment vertical="center"/>
    </xf>
    <xf numFmtId="9" fontId="3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3" fillId="5" borderId="4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9" xfId="0" applyFont="1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0" fontId="3" fillId="5" borderId="29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4" xfId="7" applyFont="1" applyFill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7" xfId="0" applyFont="1" applyFill="1" applyBorder="1" applyAlignment="1" applyProtection="1">
      <alignment horizontal="left"/>
      <protection locked="0"/>
    </xf>
    <xf numFmtId="0" fontId="3" fillId="5" borderId="21" xfId="0" applyFont="1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 applyProtection="1">
      <alignment horizontal="left" wrapText="1"/>
      <protection locked="0"/>
    </xf>
    <xf numFmtId="0" fontId="3" fillId="5" borderId="8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5" borderId="20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2" fillId="5" borderId="32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30" xfId="0" applyFont="1" applyFill="1" applyBorder="1" applyAlignment="1" applyProtection="1">
      <alignment wrapText="1"/>
      <protection locked="0"/>
    </xf>
    <xf numFmtId="0" fontId="14" fillId="0" borderId="0" xfId="0" applyFont="1"/>
    <xf numFmtId="0" fontId="3" fillId="5" borderId="11" xfId="0" applyFont="1" applyFill="1" applyBorder="1" applyAlignment="1" applyProtection="1">
      <alignment horizontal="left" wrapText="1"/>
      <protection locked="0"/>
    </xf>
    <xf numFmtId="0" fontId="13" fillId="0" borderId="0" xfId="0" applyFont="1"/>
    <xf numFmtId="0" fontId="2" fillId="0" borderId="7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5" borderId="34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 vertical="center"/>
    </xf>
    <xf numFmtId="0" fontId="15" fillId="6" borderId="25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left" vertical="top"/>
    </xf>
    <xf numFmtId="0" fontId="15" fillId="6" borderId="26" xfId="0" applyFont="1" applyFill="1" applyBorder="1" applyAlignment="1">
      <alignment horizontal="left" vertical="top" wrapText="1"/>
    </xf>
    <xf numFmtId="0" fontId="15" fillId="6" borderId="26" xfId="0" applyFont="1" applyFill="1" applyBorder="1" applyAlignment="1">
      <alignment horizontal="left" vertical="top"/>
    </xf>
    <xf numFmtId="0" fontId="15" fillId="6" borderId="18" xfId="0" applyFont="1" applyFill="1" applyBorder="1" applyAlignment="1">
      <alignment horizontal="left" vertical="top"/>
    </xf>
    <xf numFmtId="0" fontId="15" fillId="6" borderId="28" xfId="0" applyFont="1" applyFill="1" applyBorder="1" applyAlignment="1">
      <alignment horizontal="left" vertical="top" wrapText="1"/>
    </xf>
    <xf numFmtId="0" fontId="15" fillId="6" borderId="18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37" xfId="0" applyFont="1" applyBorder="1"/>
    <xf numFmtId="0" fontId="6" fillId="0" borderId="18" xfId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3" fillId="5" borderId="12" xfId="0" applyFont="1" applyFill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left" vertical="center" wrapText="1"/>
      <protection locked="0"/>
    </xf>
    <xf numFmtId="0" fontId="3" fillId="5" borderId="15" xfId="0" applyFont="1" applyFill="1" applyBorder="1" applyAlignment="1" applyProtection="1">
      <alignment horizontal="left" vertical="center" wrapText="1"/>
      <protection locked="0"/>
    </xf>
    <xf numFmtId="0" fontId="3" fillId="5" borderId="16" xfId="0" applyFont="1" applyFill="1" applyBorder="1" applyAlignment="1" applyProtection="1">
      <alignment horizontal="left" vertical="center" wrapText="1"/>
      <protection locked="0"/>
    </xf>
    <xf numFmtId="0" fontId="3" fillId="5" borderId="35" xfId="0" applyFont="1" applyFill="1" applyBorder="1" applyAlignment="1" applyProtection="1">
      <alignment horizontal="left" vertical="center" wrapText="1"/>
      <protection locked="0"/>
    </xf>
    <xf numFmtId="0" fontId="3" fillId="5" borderId="36" xfId="0" applyFont="1" applyFill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left" vertical="top" wrapText="1"/>
      <protection locked="0"/>
    </xf>
    <xf numFmtId="49" fontId="5" fillId="5" borderId="3" xfId="2" applyFont="1" applyFill="1" applyBorder="1" applyAlignment="1">
      <alignment horizontal="left" vertical="top" wrapText="1"/>
      <protection locked="0"/>
    </xf>
    <xf numFmtId="0" fontId="3" fillId="5" borderId="27" xfId="0" applyFont="1" applyFill="1" applyBorder="1" applyAlignment="1" applyProtection="1">
      <alignment horizontal="left" vertical="top" wrapText="1"/>
      <protection locked="0"/>
    </xf>
    <xf numFmtId="0" fontId="14" fillId="5" borderId="6" xfId="0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8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5" fillId="5" borderId="18" xfId="0" applyFont="1" applyFill="1" applyBorder="1" applyAlignment="1" applyProtection="1">
      <alignment horizontal="left" wrapText="1"/>
      <protection locked="0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7" fillId="5" borderId="19" xfId="0" applyFont="1" applyFill="1" applyBorder="1" applyAlignment="1" applyProtection="1">
      <alignment horizontal="left" wrapText="1"/>
      <protection locked="0"/>
    </xf>
    <xf numFmtId="0" fontId="3" fillId="0" borderId="22" xfId="0" applyFont="1" applyBorder="1"/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8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alignment horizontal="left" vertical="top" textRotation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638176</xdr:colOff>
      <xdr:row>0</xdr:row>
      <xdr:rowOff>76200</xdr:rowOff>
    </xdr:from>
    <xdr:to>
      <xdr:col>6</xdr:col>
      <xdr:colOff>1638301</xdr:colOff>
      <xdr:row>1</xdr:row>
      <xdr:rowOff>626605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mar.Khurtsilava\Desktop\42-2-2020-preisblatt-en1.xlsx" TargetMode="External"/><Relationship Id="rId1" Type="http://schemas.openxmlformats.org/officeDocument/2006/relationships/externalLinkPath" Target="https://gizonline.sharepoint.com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schedule"/>
      <sheetName val="List of key experts"/>
      <sheetName val="Listen"/>
    </sheetNames>
    <sheetDataSet>
      <sheetData sheetId="0" refreshError="1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G19" totalsRowShown="0" headerRowDxfId="27" headerRowBorderDxfId="26" tableBorderDxfId="25">
  <autoFilter ref="A11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ee  ̶  daily rate Item" dataDxfId="24" dataCellStyle="Eingabe Tabelle"/>
    <tableColumn id="2" xr3:uid="{00000000-0010-0000-0000-000002000000}" name="Name" dataDxfId="23" dataCellStyle="Beschriftung"/>
    <tableColumn id="3" xr3:uid="{00000000-0010-0000-0000-000003000000}" name="Type of reimbursement" dataDxfId="22" dataCellStyle="Beschriftung"/>
    <tableColumn id="4" xr3:uid="{00000000-0010-0000-0000-000004000000}" name="Number" dataDxfId="21"/>
    <tableColumn id="5" xr3:uid="{00000000-0010-0000-0000-000005000000}" name="Remuneration_x000a_GEL" dataDxfId="20"/>
    <tableColumn id="6" xr3:uid="{00000000-0010-0000-0000-000006000000}" name="Total" dataDxfId="19">
      <calculatedColumnFormula>D12*E12</calculatedColumnFormula>
    </tableColumn>
    <tableColumn id="7" xr3:uid="{00000000-0010-0000-0000-000007000000}" name="Explanations" dataDxfId="18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4:G30" totalsRowShown="0" headerRowDxfId="17" headerRowBorderDxfId="16" tableBorderDxfId="15">
  <autoFilter ref="A24:G3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Item"/>
    <tableColumn id="2" xr3:uid="{00000000-0010-0000-0100-000002000000}" name="Subitem"/>
    <tableColumn id="3" xr3:uid="{00000000-0010-0000-0100-000003000000}" name="Type of reimbursement" dataDxfId="14"/>
    <tableColumn id="4" xr3:uid="{00000000-0010-0000-0100-000004000000}" name="Number" dataDxfId="13"/>
    <tableColumn id="5" xr3:uid="{00000000-0010-0000-0100-000005000000}" name="Budget/ Price_x000a_GEL" dataDxfId="12"/>
    <tableColumn id="6" xr3:uid="{00000000-0010-0000-0100-000006000000}" name="Total _x000a_GEL" dataDxfId="11">
      <calculatedColumnFormula>D25*E25</calculatedColumnFormula>
    </tableColumn>
    <tableColumn id="7" xr3:uid="{00000000-0010-0000-0100-000007000000}" name="Explanations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5:G38" totalsRowShown="0" headerRowDxfId="10" headerRowBorderDxfId="9" tableBorderDxfId="8">
  <autoFilter ref="A35:G38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Item" dataDxfId="7"/>
    <tableColumn id="2" xr3:uid="{00000000-0010-0000-0200-000002000000}" name=" " dataDxfId="6"/>
    <tableColumn id="3" xr3:uid="{00000000-0010-0000-0200-000003000000}" name="Type of reimbursement" dataDxfId="5"/>
    <tableColumn id="4" xr3:uid="{00000000-0010-0000-0200-000004000000}" name="Number" dataDxfId="4"/>
    <tableColumn id="5" xr3:uid="{00000000-0010-0000-0200-000005000000}" name="Budget/ Price_x000a_GEL"/>
    <tableColumn id="6" xr3:uid="{00000000-0010-0000-0200-000006000000}" name="Total _x000a_GEL" dataDxfId="3">
      <calculatedColumnFormula>D36*E36</calculatedColumnFormula>
    </tableColumn>
    <tableColumn id="7" xr3:uid="{00000000-0010-0000-0200-000007000000}" name="Explanations" dataDxfId="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0"/>
  <sheetViews>
    <sheetView showGridLines="0" tabSelected="1" workbookViewId="0">
      <selection activeCell="E36" sqref="E36:E38"/>
    </sheetView>
  </sheetViews>
  <sheetFormatPr defaultColWidth="9.1796875" defaultRowHeight="14.5" x14ac:dyDescent="0.35"/>
  <cols>
    <col min="1" max="1" width="19.26953125" customWidth="1"/>
    <col min="2" max="2" width="18.26953125" customWidth="1"/>
    <col min="3" max="3" width="19.26953125" customWidth="1"/>
    <col min="4" max="4" width="8.453125" customWidth="1"/>
    <col min="5" max="5" width="13.26953125" customWidth="1"/>
    <col min="6" max="6" width="10.1796875" customWidth="1"/>
    <col min="7" max="7" width="39.1796875" customWidth="1"/>
  </cols>
  <sheetData>
    <row r="1" spans="1:13" ht="15.5" x14ac:dyDescent="0.35">
      <c r="A1" s="74" t="s">
        <v>0</v>
      </c>
    </row>
    <row r="2" spans="1:13" ht="73.5" customHeight="1" x14ac:dyDescent="0.35">
      <c r="A2" s="86" t="s">
        <v>41</v>
      </c>
      <c r="B2" s="86"/>
      <c r="C2" s="86"/>
      <c r="D2" s="86"/>
      <c r="E2" s="86"/>
      <c r="F2" s="86"/>
      <c r="G2" s="50"/>
    </row>
    <row r="3" spans="1:13" ht="17.149999999999999" customHeight="1" thickBot="1" x14ac:dyDescent="0.4">
      <c r="A3" s="1" t="s">
        <v>1</v>
      </c>
      <c r="B3" s="49">
        <v>83495058</v>
      </c>
      <c r="C3" s="1" t="s">
        <v>2</v>
      </c>
      <c r="D3" s="91" t="s">
        <v>32</v>
      </c>
      <c r="E3" s="91"/>
      <c r="F3" s="91"/>
      <c r="G3" s="91"/>
    </row>
    <row r="4" spans="1:13" ht="17.149999999999999" customHeight="1" thickBot="1" x14ac:dyDescent="0.4">
      <c r="A4" s="1" t="s">
        <v>3</v>
      </c>
      <c r="B4" s="47" t="s">
        <v>31</v>
      </c>
      <c r="C4" s="1" t="str">
        <f>IF(A2="Price schedule","Contractor:","")</f>
        <v>Contractor:</v>
      </c>
      <c r="D4" s="92"/>
      <c r="E4" s="92"/>
      <c r="F4" s="92"/>
      <c r="G4" s="92"/>
    </row>
    <row r="5" spans="1:13" ht="17.149999999999999" customHeight="1" thickBot="1" x14ac:dyDescent="0.4">
      <c r="A5" s="1" t="s">
        <v>4</v>
      </c>
      <c r="B5" s="23"/>
      <c r="C5" s="1" t="str">
        <f>IF(A2="Price Schedule","Tax ID","")</f>
        <v>Tax ID</v>
      </c>
      <c r="D5" s="90"/>
      <c r="E5" s="90"/>
      <c r="F5" s="90"/>
      <c r="G5" s="90"/>
    </row>
    <row r="6" spans="1:13" ht="14.25" customHeight="1" thickBot="1" x14ac:dyDescent="0.4">
      <c r="A6" s="2"/>
      <c r="B6" s="2"/>
      <c r="C6" s="1" t="str">
        <f>IF(A2="Price schedule","Address:","")</f>
        <v>Address:</v>
      </c>
      <c r="D6" s="90"/>
      <c r="E6" s="90"/>
      <c r="F6" s="90"/>
      <c r="G6" s="90"/>
    </row>
    <row r="7" spans="1:13" ht="14.25" customHeight="1" thickBot="1" x14ac:dyDescent="0.4">
      <c r="A7" s="2"/>
      <c r="B7" s="2"/>
      <c r="C7" s="1" t="str">
        <f>IF(A2="Price schedule","Telephone/Email:","")</f>
        <v>Telephone/Email:</v>
      </c>
      <c r="D7" s="90"/>
      <c r="E7" s="90"/>
      <c r="F7" s="90"/>
      <c r="G7" s="90"/>
    </row>
    <row r="8" spans="1:13" x14ac:dyDescent="0.35">
      <c r="A8" s="2"/>
      <c r="B8" s="2"/>
      <c r="C8" s="2"/>
      <c r="D8" s="2"/>
      <c r="E8" s="2"/>
      <c r="F8" s="2"/>
      <c r="G8" s="2"/>
    </row>
    <row r="9" spans="1:13" ht="13.5" customHeight="1" thickBot="1" x14ac:dyDescent="0.4">
      <c r="A9" s="87" t="s">
        <v>5</v>
      </c>
      <c r="B9" s="87"/>
      <c r="C9" s="87"/>
      <c r="D9" s="87"/>
      <c r="E9" s="87"/>
      <c r="F9" s="87"/>
      <c r="G9" s="87"/>
    </row>
    <row r="10" spans="1:13" ht="9.75" customHeight="1" x14ac:dyDescent="0.35">
      <c r="A10" s="6"/>
      <c r="B10" s="6"/>
      <c r="C10" s="6"/>
      <c r="D10" s="6"/>
      <c r="E10" s="6"/>
      <c r="F10" s="6"/>
      <c r="G10" s="6"/>
    </row>
    <row r="11" spans="1:13" ht="23.5" thickBot="1" x14ac:dyDescent="0.4">
      <c r="A11" s="63" t="s">
        <v>6</v>
      </c>
      <c r="B11" s="64" t="s">
        <v>7</v>
      </c>
      <c r="C11" s="65" t="s">
        <v>8</v>
      </c>
      <c r="D11" s="65" t="s">
        <v>9</v>
      </c>
      <c r="E11" s="65" t="s">
        <v>10</v>
      </c>
      <c r="F11" s="66" t="s">
        <v>11</v>
      </c>
      <c r="G11" s="67" t="s">
        <v>12</v>
      </c>
    </row>
    <row r="12" spans="1:13" ht="57.5" x14ac:dyDescent="0.35">
      <c r="A12" s="82" t="s">
        <v>13</v>
      </c>
      <c r="B12" s="81" t="s">
        <v>39</v>
      </c>
      <c r="C12" s="5"/>
      <c r="D12" s="32">
        <v>25</v>
      </c>
      <c r="E12" s="32"/>
      <c r="F12" s="43">
        <f>D12*E12</f>
        <v>0</v>
      </c>
      <c r="G12" s="83" t="s">
        <v>40</v>
      </c>
    </row>
    <row r="13" spans="1:13" hidden="1" x14ac:dyDescent="0.35">
      <c r="A13" s="19"/>
      <c r="B13" s="29"/>
      <c r="C13" s="5"/>
      <c r="D13" s="34"/>
      <c r="E13" s="34"/>
      <c r="F13" s="44">
        <f>D13*E13</f>
        <v>0</v>
      </c>
      <c r="G13" s="24"/>
    </row>
    <row r="14" spans="1:13" ht="15.5" hidden="1" x14ac:dyDescent="0.35">
      <c r="A14" s="19"/>
      <c r="B14" s="30"/>
      <c r="C14" s="5"/>
      <c r="D14" s="35"/>
      <c r="E14" s="35"/>
      <c r="F14" s="44">
        <f>D14*E14</f>
        <v>0</v>
      </c>
      <c r="G14" s="16"/>
      <c r="M14" s="73"/>
    </row>
    <row r="15" spans="1:13" ht="15.75" hidden="1" customHeight="1" x14ac:dyDescent="0.35">
      <c r="A15" s="19"/>
      <c r="B15" s="31"/>
      <c r="C15" s="5"/>
      <c r="D15" s="32"/>
      <c r="E15" s="32"/>
      <c r="F15" s="44">
        <f>D15*E15</f>
        <v>0</v>
      </c>
      <c r="G15" s="15"/>
    </row>
    <row r="16" spans="1:13" hidden="1" x14ac:dyDescent="0.35">
      <c r="A16" s="19"/>
      <c r="B16" s="20"/>
      <c r="C16" s="5"/>
      <c r="D16" s="35"/>
      <c r="E16" s="35"/>
      <c r="F16" s="44">
        <f t="shared" ref="F16:F19" si="0">D16*E16</f>
        <v>0</v>
      </c>
      <c r="G16" s="16"/>
    </row>
    <row r="17" spans="1:7" hidden="1" x14ac:dyDescent="0.35">
      <c r="A17" s="19"/>
      <c r="B17" s="20"/>
      <c r="C17" s="5"/>
      <c r="D17" s="36"/>
      <c r="E17" s="36"/>
      <c r="F17" s="44">
        <f>D17*E17</f>
        <v>0</v>
      </c>
      <c r="G17" s="14"/>
    </row>
    <row r="18" spans="1:7" hidden="1" x14ac:dyDescent="0.35">
      <c r="A18" s="19"/>
      <c r="B18" s="20"/>
      <c r="C18" s="5"/>
      <c r="D18" s="35"/>
      <c r="E18" s="35"/>
      <c r="F18" s="44">
        <f t="shared" si="0"/>
        <v>0</v>
      </c>
      <c r="G18" s="16"/>
    </row>
    <row r="19" spans="1:7" ht="15" hidden="1" thickBot="1" x14ac:dyDescent="0.4">
      <c r="A19" s="19"/>
      <c r="B19" s="20"/>
      <c r="C19" s="5"/>
      <c r="D19" s="36"/>
      <c r="E19" s="36"/>
      <c r="F19" s="33">
        <f t="shared" si="0"/>
        <v>0</v>
      </c>
      <c r="G19" s="17"/>
    </row>
    <row r="20" spans="1:7" ht="15" thickBot="1" x14ac:dyDescent="0.4">
      <c r="A20" s="88" t="s">
        <v>14</v>
      </c>
      <c r="B20" s="88"/>
      <c r="C20" s="88"/>
      <c r="D20" s="88"/>
      <c r="E20" s="88"/>
      <c r="F20" s="56">
        <f>SUM(F12:F19)</f>
        <v>0</v>
      </c>
      <c r="G20" s="55"/>
    </row>
    <row r="21" spans="1:7" ht="15" thickTop="1" x14ac:dyDescent="0.35">
      <c r="A21" s="2"/>
      <c r="B21" s="2"/>
      <c r="C21" s="2"/>
      <c r="D21" s="2"/>
      <c r="E21" s="2"/>
      <c r="F21" s="2"/>
      <c r="G21" s="2"/>
    </row>
    <row r="22" spans="1:7" hidden="1" x14ac:dyDescent="0.35">
      <c r="A22" s="89" t="s">
        <v>15</v>
      </c>
      <c r="B22" s="89"/>
      <c r="C22" s="89"/>
      <c r="D22" s="89"/>
      <c r="E22" s="89"/>
      <c r="F22" s="89"/>
      <c r="G22" s="89"/>
    </row>
    <row r="23" spans="1:7" ht="10.5" hidden="1" customHeight="1" thickBot="1" x14ac:dyDescent="0.4">
      <c r="A23" s="70"/>
      <c r="B23" s="70"/>
      <c r="C23" s="70"/>
      <c r="D23" s="70"/>
      <c r="E23" s="70"/>
      <c r="F23" s="70"/>
      <c r="G23" s="71"/>
    </row>
    <row r="24" spans="1:7" ht="24.75" hidden="1" customHeight="1" thickBot="1" x14ac:dyDescent="0.4">
      <c r="A24" s="63" t="s">
        <v>16</v>
      </c>
      <c r="B24" s="65" t="s">
        <v>17</v>
      </c>
      <c r="C24" s="65" t="s">
        <v>8</v>
      </c>
      <c r="D24" s="65" t="s">
        <v>9</v>
      </c>
      <c r="E24" s="65" t="s">
        <v>18</v>
      </c>
      <c r="F24" s="65" t="s">
        <v>19</v>
      </c>
      <c r="G24" s="68" t="s">
        <v>12</v>
      </c>
    </row>
    <row r="25" spans="1:7" ht="24" hidden="1" x14ac:dyDescent="0.35">
      <c r="A25" s="51" t="s">
        <v>20</v>
      </c>
      <c r="B25" s="18"/>
      <c r="C25" s="11"/>
      <c r="D25" s="42"/>
      <c r="E25" s="42"/>
      <c r="F25" s="43">
        <f t="shared" ref="F25:F30" si="1">D25*E25</f>
        <v>0</v>
      </c>
      <c r="G25" s="25"/>
    </row>
    <row r="26" spans="1:7" hidden="1" x14ac:dyDescent="0.35">
      <c r="A26" s="21" t="s">
        <v>21</v>
      </c>
      <c r="B26" s="16"/>
      <c r="C26" s="9"/>
      <c r="D26" s="29"/>
      <c r="E26" s="29"/>
      <c r="F26" s="44">
        <f t="shared" si="1"/>
        <v>0</v>
      </c>
      <c r="G26" s="26"/>
    </row>
    <row r="27" spans="1:7" hidden="1" x14ac:dyDescent="0.35">
      <c r="A27" s="12" t="s">
        <v>22</v>
      </c>
      <c r="B27" s="16"/>
      <c r="C27" s="9"/>
      <c r="D27" s="29"/>
      <c r="E27" s="29"/>
      <c r="F27" s="44">
        <f t="shared" si="1"/>
        <v>0</v>
      </c>
      <c r="G27" s="26"/>
    </row>
    <row r="28" spans="1:7" ht="26.25" hidden="1" customHeight="1" x14ac:dyDescent="0.35">
      <c r="A28" s="12" t="s">
        <v>23</v>
      </c>
      <c r="B28" s="16"/>
      <c r="C28" s="9"/>
      <c r="D28" s="37"/>
      <c r="E28" s="37"/>
      <c r="F28" s="44">
        <f t="shared" si="1"/>
        <v>0</v>
      </c>
      <c r="G28" s="26"/>
    </row>
    <row r="29" spans="1:7" hidden="1" x14ac:dyDescent="0.35">
      <c r="A29" s="22" t="s">
        <v>24</v>
      </c>
      <c r="B29" s="14"/>
      <c r="C29" s="9"/>
      <c r="D29" s="37"/>
      <c r="E29" s="37"/>
      <c r="F29" s="45">
        <f t="shared" si="1"/>
        <v>0</v>
      </c>
      <c r="G29" s="27"/>
    </row>
    <row r="30" spans="1:7" ht="15" hidden="1" thickBot="1" x14ac:dyDescent="0.4">
      <c r="A30" s="13" t="s">
        <v>25</v>
      </c>
      <c r="B30" s="17"/>
      <c r="C30" s="10"/>
      <c r="D30" s="41"/>
      <c r="E30" s="41"/>
      <c r="F30" s="46">
        <f t="shared" si="1"/>
        <v>0</v>
      </c>
      <c r="G30" s="28"/>
    </row>
    <row r="31" spans="1:7" ht="15.5" hidden="1" thickTop="1" thickBot="1" x14ac:dyDescent="0.4">
      <c r="A31" s="88" t="s">
        <v>14</v>
      </c>
      <c r="B31" s="88"/>
      <c r="C31" s="88"/>
      <c r="D31" s="88"/>
      <c r="E31" s="88"/>
      <c r="F31" s="56">
        <f>SUM(F25:F30)</f>
        <v>0</v>
      </c>
      <c r="G31" s="55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89" t="s">
        <v>26</v>
      </c>
      <c r="B33" s="89"/>
      <c r="C33" s="89"/>
      <c r="D33" s="89"/>
      <c r="E33" s="89"/>
      <c r="F33" s="89"/>
      <c r="G33" s="89"/>
    </row>
    <row r="34" spans="1:7" ht="11.25" customHeight="1" thickBot="1" x14ac:dyDescent="0.4">
      <c r="A34" s="72"/>
      <c r="B34" s="72"/>
      <c r="C34" s="72"/>
      <c r="D34" s="72"/>
      <c r="E34" s="72"/>
      <c r="F34" s="72"/>
      <c r="G34" s="72"/>
    </row>
    <row r="35" spans="1:7" ht="26.25" customHeight="1" thickBot="1" x14ac:dyDescent="0.4">
      <c r="A35" s="69" t="s">
        <v>16</v>
      </c>
      <c r="B35" s="63" t="s">
        <v>27</v>
      </c>
      <c r="C35" s="63" t="s">
        <v>8</v>
      </c>
      <c r="D35" s="63" t="s">
        <v>9</v>
      </c>
      <c r="E35" s="63" t="s">
        <v>18</v>
      </c>
      <c r="F35" s="63" t="s">
        <v>19</v>
      </c>
      <c r="G35" s="63" t="s">
        <v>12</v>
      </c>
    </row>
    <row r="36" spans="1:7" ht="24" x14ac:dyDescent="0.35">
      <c r="A36" s="53" t="s">
        <v>38</v>
      </c>
      <c r="B36" s="75"/>
      <c r="C36" s="76"/>
      <c r="D36" s="38">
        <v>15</v>
      </c>
      <c r="E36" s="38"/>
      <c r="F36" s="39">
        <f t="shared" ref="F36:F38" si="2">D36*E36</f>
        <v>0</v>
      </c>
      <c r="G36" s="26" t="s">
        <v>34</v>
      </c>
    </row>
    <row r="37" spans="1:7" ht="24" x14ac:dyDescent="0.35">
      <c r="A37" s="16" t="s">
        <v>37</v>
      </c>
      <c r="B37" s="77"/>
      <c r="C37" s="78"/>
      <c r="D37" s="29">
        <v>2</v>
      </c>
      <c r="E37" s="29"/>
      <c r="F37" s="40">
        <f t="shared" si="2"/>
        <v>0</v>
      </c>
      <c r="G37" s="26" t="s">
        <v>36</v>
      </c>
    </row>
    <row r="38" spans="1:7" ht="15" thickBot="1" x14ac:dyDescent="0.4">
      <c r="A38" s="61" t="s">
        <v>33</v>
      </c>
      <c r="B38" s="79"/>
      <c r="C38" s="80"/>
      <c r="D38" s="41">
        <v>4</v>
      </c>
      <c r="E38" s="41"/>
      <c r="F38" s="62">
        <f t="shared" si="2"/>
        <v>0</v>
      </c>
      <c r="G38" s="27" t="s">
        <v>35</v>
      </c>
    </row>
    <row r="39" spans="1:7" ht="15.5" thickTop="1" thickBot="1" x14ac:dyDescent="0.4">
      <c r="A39" s="88" t="s">
        <v>14</v>
      </c>
      <c r="B39" s="88"/>
      <c r="C39" s="88"/>
      <c r="D39" s="88"/>
      <c r="E39" s="88"/>
      <c r="F39" s="57">
        <f>SUM(F36:F38)</f>
        <v>0</v>
      </c>
      <c r="G39" s="55"/>
    </row>
    <row r="40" spans="1:7" ht="15" thickTop="1" x14ac:dyDescent="0.35">
      <c r="A40" s="48"/>
      <c r="B40" s="48"/>
      <c r="C40" s="48"/>
      <c r="D40" s="48"/>
      <c r="E40" s="48"/>
      <c r="F40" s="48"/>
      <c r="G40" s="48"/>
    </row>
    <row r="41" spans="1:7" x14ac:dyDescent="0.35">
      <c r="A41" s="89" t="s">
        <v>28</v>
      </c>
      <c r="B41" s="89"/>
      <c r="C41" s="89"/>
      <c r="D41" s="89"/>
      <c r="E41" s="89"/>
      <c r="F41" s="89"/>
      <c r="G41" s="89"/>
    </row>
    <row r="42" spans="1:7" x14ac:dyDescent="0.35">
      <c r="A42" s="93" t="s">
        <v>29</v>
      </c>
      <c r="B42" s="93"/>
      <c r="C42" s="93"/>
      <c r="D42" s="93"/>
      <c r="E42" s="93"/>
      <c r="F42" s="58">
        <f>F20+F31+F39</f>
        <v>0</v>
      </c>
      <c r="G42" s="3"/>
    </row>
    <row r="43" spans="1:7" x14ac:dyDescent="0.35">
      <c r="A43" s="4" t="s">
        <v>30</v>
      </c>
      <c r="B43" s="7">
        <v>0</v>
      </c>
      <c r="C43" s="4"/>
      <c r="D43" s="4"/>
      <c r="E43" s="4"/>
      <c r="F43" s="59">
        <f>F42*B43</f>
        <v>0</v>
      </c>
      <c r="G43" s="4"/>
    </row>
    <row r="44" spans="1:7" x14ac:dyDescent="0.35">
      <c r="A44" s="8" t="s">
        <v>29</v>
      </c>
      <c r="B44" s="4"/>
      <c r="C44" s="4"/>
      <c r="D44" s="4"/>
      <c r="E44" s="4"/>
      <c r="F44" s="60">
        <f>SUM(F42:F43)</f>
        <v>0</v>
      </c>
      <c r="G44" s="4"/>
    </row>
    <row r="46" spans="1:7" ht="30.75" customHeight="1" x14ac:dyDescent="0.35">
      <c r="A46" s="52"/>
      <c r="D46" s="84"/>
      <c r="E46" s="84"/>
      <c r="F46" s="84"/>
      <c r="G46" s="84"/>
    </row>
    <row r="47" spans="1:7" ht="25.5" customHeight="1" x14ac:dyDescent="0.35">
      <c r="D47" s="85" t="str">
        <f>IF(A2="Price schedule","Full first and last name of authorized person","Full first and last name, function, OU")</f>
        <v>Full first and last name of authorized person</v>
      </c>
      <c r="E47" s="85"/>
      <c r="F47" s="85"/>
      <c r="G47" s="85"/>
    </row>
    <row r="49" spans="3:4" x14ac:dyDescent="0.35">
      <c r="C49" s="52"/>
    </row>
    <row r="50" spans="3:4" ht="15.75" customHeight="1" x14ac:dyDescent="0.35">
      <c r="C50" s="54"/>
      <c r="D50" s="52"/>
    </row>
  </sheetData>
  <sheetProtection formatRows="0" insertRows="0" deleteRows="0"/>
  <mergeCells count="16">
    <mergeCell ref="D46:G46"/>
    <mergeCell ref="D47:G47"/>
    <mergeCell ref="A2:F2"/>
    <mergeCell ref="A9:G9"/>
    <mergeCell ref="A20:E20"/>
    <mergeCell ref="A22:G22"/>
    <mergeCell ref="A33:G33"/>
    <mergeCell ref="D6:G6"/>
    <mergeCell ref="D3:G3"/>
    <mergeCell ref="D4:G4"/>
    <mergeCell ref="D5:G5"/>
    <mergeCell ref="A31:E31"/>
    <mergeCell ref="A42:E42"/>
    <mergeCell ref="A39:E39"/>
    <mergeCell ref="A41:G41"/>
    <mergeCell ref="D7:G7"/>
  </mergeCells>
  <phoneticPr fontId="12" type="noConversion"/>
  <conditionalFormatting sqref="D46:G46">
    <cfRule type="expression" dxfId="1" priority="2">
      <formula>$A$2="Price schedule"</formula>
    </cfRule>
  </conditionalFormatting>
  <conditionalFormatting sqref="D46:G47">
    <cfRule type="expression" dxfId="0" priority="1">
      <formula>$A$2="Price schedule"</formula>
    </cfRule>
  </conditionalFormatting>
  <dataValidations count="5">
    <dataValidation type="list" allowBlank="1" showInputMessage="1" showErrorMessage="1" sqref="C25:C30" xr:uid="{00000000-0002-0000-0000-000000000000}">
      <formula1>"please choose, lump sum / amount, against evidence, not applicable"</formula1>
    </dataValidation>
    <dataValidation type="list" allowBlank="1" showInputMessage="1" showErrorMessage="1" sqref="A2" xr:uid="{00000000-0002-0000-0000-000001000000}">
      <formula1>"Price schedule, Estimation of the anticipated Contract Amount"</formula1>
    </dataValidation>
    <dataValidation type="custom" allowBlank="1" showInputMessage="1" showErrorMessage="1" sqref="C12:C19 F42:F44 F25:F31 F11:F20 F39" xr:uid="{00000000-0002-0000-0000-000002000000}">
      <formula1>"'"</formula1>
    </dataValidation>
    <dataValidation type="list" allowBlank="1" showInputMessage="1" showErrorMessage="1" sqref="A12:A19" xr:uid="{00000000-0002-0000-0000-000003000000}">
      <formula1>"Team Leader, Expert"</formula1>
    </dataValidation>
    <dataValidation type="list" allowBlank="1" showInputMessage="1" showErrorMessage="1" sqref="A3" xr:uid="{B8139F17-894A-42CE-8444-8F2ED76FB3D2}">
      <formula1>"Tender number:, Contract number:"</formula1>
    </dataValidation>
  </dataValidations>
  <pageMargins left="0.7" right="0.7" top="0.75" bottom="0.75" header="0.3" footer="0.3"/>
  <pageSetup paperSize="9" orientation="landscape" r:id="rId1"/>
  <ignoredErrors>
    <ignoredError sqref="F11:F19 F25:F30" listDataValidation="1"/>
  </ignoredErrors>
  <drawing r:id="rId2"/>
  <legacyDrawing r:id="rId3"/>
  <tableParts count="3"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53a3853a0304e47be5f246e3687f6db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SENECA SEDE - Sector Network Eastern Europe, Caucasus, Central Asia and Afghanistan / Sustainable Economic Development</TermName>
          <TermId xmlns="http://schemas.microsoft.com/office/infopath/2007/PartnerControls">78574cff-3c07-4544-a38b-ca11d99990da</TermId>
        </TermInfo>
        <TermInfo xmlns="http://schemas.microsoft.com/office/infopath/2007/PartnerControls">
          <TermName xmlns="http://schemas.microsoft.com/office/infopath/2007/PartnerControls">SENECA Green - Sector Network Eastern Europe, Caucasus, Central Asia and Afghanistan / Energy, Climate, Biodiversity</TermName>
          <TermId xmlns="http://schemas.microsoft.com/office/infopath/2007/PartnerControls">6991b224-07f8-4deb-b631-df57fbf4ff84</TermId>
        </TermInfo>
        <TermInfo xmlns="http://schemas.microsoft.com/office/infopath/2007/PartnerControls">
          <TermName xmlns="http://schemas.microsoft.com/office/infopath/2007/PartnerControls">SENECA.gov - Sector Network Eastern Europe, Caucasus, Central Asia and Afghanistan / Governance and Conflict</TermName>
          <TermId xmlns="http://schemas.microsoft.com/office/infopath/2007/PartnerControls">7a94e5ea-4896-458d-827d-ff15dc02d294</TermId>
        </TermInfo>
      </Terms>
    </o53a3853a0304e47be5f246e3687f6db>
    <ge9523c06b1442f3bdc9511e856f55d6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3800 - Südosteuropa, Südkaukasus</TermName>
          <TermId xmlns="http://schemas.microsoft.com/office/infopath/2007/PartnerControls">01aad4d3-6745-4043-8bd0-8159595db70d</TermId>
        </TermInfo>
      </Terms>
    </ge9523c06b1442f3bdc9511e856f55d6>
    <m7206992d5d245c29b1b9bf055481b7d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fe97db39-f7b9-4278-8779-716c49b9df64</TermId>
        </TermInfo>
        <TermInfo xmlns="http://schemas.microsoft.com/office/infopath/2007/PartnerControls">
          <TermName xmlns="http://schemas.microsoft.com/office/infopath/2007/PartnerControls">Aserbaidschan</TermName>
          <TermId xmlns="http://schemas.microsoft.com/office/infopath/2007/PartnerControls">a79bca7d-6c3d-4e57-8f6b-d07ba87d092c</TermId>
        </TermInfo>
        <TermInfo xmlns="http://schemas.microsoft.com/office/infopath/2007/PartnerControls">
          <TermName xmlns="http://schemas.microsoft.com/office/infopath/2007/PartnerControls">Armenien</TermName>
          <TermId xmlns="http://schemas.microsoft.com/office/infopath/2007/PartnerControls">ca7d9e99-f6c5-4704-9961-e149146ee505</TermId>
        </TermInfo>
      </Terms>
    </m7206992d5d245c29b1b9bf055481b7d>
    <_dlc_DocIdPersistId xmlns="4fc64875-cbcd-42ed-9c51-ba010c13c105" xsi:nil="true"/>
    <TaxCatchAll xmlns="484c8c59-755d-4516-b8d2-1621b38262b4">
      <Value>33</Value>
      <Value>32</Value>
      <Value>31</Value>
      <Value>30</Value>
      <Value>27</Value>
      <Value>18</Value>
      <Value>16</Value>
      <Value>14</Value>
      <Value>13</Value>
      <Value>9</Value>
      <Value>7</Value>
      <Value>5</Value>
      <Value>1</Value>
    </TaxCatchAll>
    <f8424ca25d8645479a7e8bf160fb009e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Georgia</TermName>
          <TermId xmlns="http://schemas.microsoft.com/office/infopath/2007/PartnerControls">4fac07b5-7789-486d-84ac-8ab2c975a9b0</TermId>
        </TermInfo>
        <TermInfo xmlns="http://schemas.microsoft.com/office/infopath/2007/PartnerControls">
          <TermName xmlns="http://schemas.microsoft.com/office/infopath/2007/PartnerControls">GIZArmenia</TermName>
          <TermId xmlns="http://schemas.microsoft.com/office/infopath/2007/PartnerControls">66992600-e67f-4acc-a23b-e353a6839844</TermId>
        </TermInfo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883434d3-d002-48c4-ac2b-f9150d97b693</TermId>
        </TermInfo>
      </Terms>
    </f8424ca25d8645479a7e8bf160fb009e>
    <nd147ccf88e4455990e8620a67dcb4ac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Agenda 2030</TermName>
          <TermId xmlns="http://schemas.microsoft.com/office/infopath/2007/PartnerControls">f3951d75-9e71-4d55-b27d-9696a143b43c</TermId>
        </TermInfo>
        <TermInfo xmlns="http://schemas.microsoft.com/office/infopath/2007/PartnerControls">
          <TermName xmlns="http://schemas.microsoft.com/office/infopath/2007/PartnerControls">Wald</TermName>
          <TermId xmlns="http://schemas.microsoft.com/office/infopath/2007/PartnerControls">ba12741e-4e1f-4e52-b6c1-9a98eec52c94</TermId>
        </TermInfo>
        <TermInfo xmlns="http://schemas.microsoft.com/office/infopath/2007/PartnerControls">
          <TermName xmlns="http://schemas.microsoft.com/office/infopath/2007/PartnerControls">Öffentliche Finanzen</TermName>
          <TermId xmlns="http://schemas.microsoft.com/office/infopath/2007/PartnerControls">d311fdff-e03d-4f0d-a2a5-a2dfc412d1b8</TermId>
        </TermInfo>
      </Terms>
    </nd147ccf88e4455990e8620a67dcb4ac>
    <_dlc_DocId xmlns="4fc64875-cbcd-42ed-9c51-ba010c13c105">SRS77PDXHJUR-2049389585-40</_dlc_DocId>
    <_dlc_DocIdUrl xmlns="4fc64875-cbcd-42ed-9c51-ba010c13c105">
      <Url>https://gizonline.sharepoint.com/sites/group_1189/_layouts/15/DocIdRedir.aspx?ID=SRS77PDXHJUR-2049389585-40</Url>
      <Description>SRS77PDXHJUR-2049389585-40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DA Document" ma:contentTypeID="0x0101006C0ACDB728C2EF46BDBF36705F35438200BB0467E1E15DC946B88D4CD8BF94FC1B" ma:contentTypeVersion="18" ma:contentTypeDescription="Document with IDA metadata" ma:contentTypeScope="" ma:versionID="35742a2b614aafce509347153bd448a1">
  <xsd:schema xmlns:xsd="http://www.w3.org/2001/XMLSchema" xmlns:xs="http://www.w3.org/2001/XMLSchema" xmlns:p="http://schemas.microsoft.com/office/2006/metadata/properties" xmlns:ns2="4fc64875-cbcd-42ed-9c51-ba010c13c105" xmlns:ns3="e2c45029-6eb1-43af-8e9a-ddd19d6e0c24" xmlns:ns4="484c8c59-755d-4516-b8d2-1621b38262b4" xmlns:ns5="2d7aea67-fd5b-4b6f-9787-c3a6a229ee41" xmlns:ns6="2aa51a9b-a475-4006-a344-d3f0f480aa5d" targetNamespace="http://schemas.microsoft.com/office/2006/metadata/properties" ma:root="true" ma:fieldsID="d2d9d15adb50499bfa584c1365760078" ns2:_="" ns3:_="" ns4:_="" ns5:_="" ns6:_="">
    <xsd:import namespace="4fc64875-cbcd-42ed-9c51-ba010c13c105"/>
    <xsd:import namespace="e2c45029-6eb1-43af-8e9a-ddd19d6e0c24"/>
    <xsd:import namespace="484c8c59-755d-4516-b8d2-1621b38262b4"/>
    <xsd:import namespace="2d7aea67-fd5b-4b6f-9787-c3a6a229ee41"/>
    <xsd:import namespace="2aa51a9b-a475-4006-a344-d3f0f480aa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8424ca25d8645479a7e8bf160fb009e" minOccurs="0"/>
                <xsd:element ref="ns4:TaxCatchAll" minOccurs="0"/>
                <xsd:element ref="ns4:TaxCatchAllLabel" minOccurs="0"/>
                <xsd:element ref="ns5:ge9523c06b1442f3bdc9511e856f55d6" minOccurs="0"/>
                <xsd:element ref="ns5:o53a3853a0304e47be5f246e3687f6db" minOccurs="0"/>
                <xsd:element ref="ns3:m7206992d5d245c29b1b9bf055481b7d" minOccurs="0"/>
                <xsd:element ref="ns5:nd147ccf88e4455990e8620a67dcb4ac" minOccurs="0"/>
                <xsd:element ref="ns6:MediaServiceMetadata" minOccurs="0"/>
                <xsd:element ref="ns6:MediaServiceFastMetadata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64875-cbcd-42ed-9c51-ba010c13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false">
      <xsd:simpleType>
        <xsd:restriction base="dms:Boolean"/>
      </xsd:simple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45029-6eb1-43af-8e9a-ddd19d6e0c24" elementFormDefault="qualified">
    <xsd:import namespace="http://schemas.microsoft.com/office/2006/documentManagement/types"/>
    <xsd:import namespace="http://schemas.microsoft.com/office/infopath/2007/PartnerControls"/>
    <xsd:element name="f8424ca25d8645479a7e8bf160fb009e" ma:index="11" nillable="true" ma:taxonomy="true" ma:internalName="f8424ca25d8645479a7e8bf160fb009e" ma:taxonomyFieldName="RelatedAdditionalKeywords" ma:displayName="RelatedAdditionalKeywords" ma:readOnly="false" ma:default="" ma:fieldId="{f8424ca2-5d86-4547-9a7e-8bf160fb009e}" ma:taxonomyMulti="true" ma:sspId="0aed264e-563a-469a-8ebe-271e849ec10c" ma:termSetId="9de170e7-6b49-4f22-bfd1-e55c04a597a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7206992d5d245c29b1b9bf055481b7d" ma:index="19" nillable="true" ma:taxonomy="true" ma:internalName="m7206992d5d245c29b1b9bf055481b7d" ma:taxonomyFieldName="RelatedRegions" ma:displayName="RelatedRegions" ma:readOnly="false" ma:default="" ma:fieldId="{67206992-d5d2-45c2-9b1b-9bf055481b7d}" ma:taxonomyMulti="true" ma:sspId="0aed264e-563a-469a-8ebe-271e849ec10c" ma:termSetId="f0c213a5-5882-4d87-9b49-530111a9ba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933fb1-51a8-43a3-8057-9d63a2755ae4}" ma:internalName="TaxCatchAll" ma:readOnly="false" ma:showField="CatchAllData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e933fb1-51a8-43a3-8057-9d63a2755ae4}" ma:internalName="TaxCatchAllLabel" ma:readOnly="true" ma:showField="CatchAllDataLabel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aea67-fd5b-4b6f-9787-c3a6a229ee41" elementFormDefault="qualified">
    <xsd:import namespace="http://schemas.microsoft.com/office/2006/documentManagement/types"/>
    <xsd:import namespace="http://schemas.microsoft.com/office/infopath/2007/PartnerControls"/>
    <xsd:element name="ge9523c06b1442f3bdc9511e856f55d6" ma:index="15" nillable="true" ma:taxonomy="true" ma:internalName="ge9523c06b1442f3bdc9511e856f55d6" ma:taxonomyFieldName="RelatedOrganisations" ma:displayName="RelatedOrganisations" ma:readOnly="false" ma:default="" ma:fieldId="{0e9523c0-6b14-42f3-bdc9-511e856f55d6}" ma:taxonomyMulti="true" ma:sspId="0aed264e-563a-469a-8ebe-271e849ec10c" ma:termSetId="5e9c49e9-8490-421e-b253-d3ab8443ff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3a3853a0304e47be5f246e3687f6db" ma:index="17" nillable="true" ma:taxonomy="true" ma:internalName="o53a3853a0304e47be5f246e3687f6db" ma:taxonomyFieldName="RelatedSectorNetworks" ma:displayName="RelatedSectorNetworks" ma:readOnly="false" ma:default="" ma:fieldId="{853a3853-a030-4e47-be5f-246e3687f6db}" ma:taxonomyMulti="true" ma:sspId="0aed264e-563a-469a-8ebe-271e849ec10c" ma:termSetId="c6419ea4-789b-4c2c-85a8-a396a7a3ad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147ccf88e4455990e8620a67dcb4ac" ma:index="21" nillable="true" ma:taxonomy="true" ma:internalName="nd147ccf88e4455990e8620a67dcb4ac" ma:taxonomyFieldName="RelatedTopics" ma:displayName="RelatedTopics" ma:readOnly="false" ma:default="" ma:fieldId="{7d147ccf-88e4-4559-90e8-620a67dcb4ac}" ma:taxonomyMulti="true" ma:sspId="0aed264e-563a-469a-8ebe-271e849ec10c" ma:termSetId="f3c4c3a4-1945-4052-b7a0-c8142a114f1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51a9b-a475-4006-a344-d3f0f480a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ADA76BE-88ED-4EBA-ABE0-17588E899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00B44-8BC2-4115-BADC-13ABABD9FFE8}">
  <ds:schemaRefs>
    <ds:schemaRef ds:uri="http://schemas.microsoft.com/office/2006/metadata/properties"/>
    <ds:schemaRef ds:uri="http://schemas.microsoft.com/office/infopath/2007/PartnerControls"/>
    <ds:schemaRef ds:uri="2d7aea67-fd5b-4b6f-9787-c3a6a229ee41"/>
    <ds:schemaRef ds:uri="e2c45029-6eb1-43af-8e9a-ddd19d6e0c24"/>
    <ds:schemaRef ds:uri="4fc64875-cbcd-42ed-9c51-ba010c13c105"/>
    <ds:schemaRef ds:uri="484c8c59-755d-4516-b8d2-1621b38262b4"/>
  </ds:schemaRefs>
</ds:datastoreItem>
</file>

<file path=customXml/itemProps3.xml><?xml version="1.0" encoding="utf-8"?>
<ds:datastoreItem xmlns:ds="http://schemas.openxmlformats.org/officeDocument/2006/customXml" ds:itemID="{8C697831-9C0D-4C84-8812-700DF37E0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64875-cbcd-42ed-9c51-ba010c13c105"/>
    <ds:schemaRef ds:uri="e2c45029-6eb1-43af-8e9a-ddd19d6e0c24"/>
    <ds:schemaRef ds:uri="484c8c59-755d-4516-b8d2-1621b38262b4"/>
    <ds:schemaRef ds:uri="2d7aea67-fd5b-4b6f-9787-c3a6a229ee41"/>
    <ds:schemaRef ds:uri="2aa51a9b-a475-4006-a344-d3f0f480a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3BBFE2-3AF7-4268-8063-F1C395788C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Company-Service 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 Khurtsilava</dc:creator>
  <cp:keywords/>
  <dc:description/>
  <cp:lastModifiedBy>Inasaridze, Tamari GIZ GE</cp:lastModifiedBy>
  <cp:revision/>
  <dcterms:created xsi:type="dcterms:W3CDTF">2015-06-05T18:17:20Z</dcterms:created>
  <dcterms:modified xsi:type="dcterms:W3CDTF">2025-08-05T04:51:55Z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0x0101006C0ACDB728C2EF46BDBF36705F35438200BB0467E1E15DC946B88D4CD8BF94FC1B</vt:lpwstr>
  </property>
  <property fmtid="{D5CDD505-2E9C-101B-9397-08002B2CF9AE}" pid="3" name="_dlc_DocIdItemGuid">
    <vt:lpwstr>06665caa-535c-48f9-9fdc-792f47154c6e</vt:lpwstr>
  </property>
  <property fmtid="{D5CDD505-2E9C-101B-9397-08002B2CF9AE}" pid="4" name="RelatedOrganisations">
    <vt:lpwstr>1;#3800 - Südosteuropa, Südkaukasus|01aad4d3-6745-4043-8bd0-8159595db70d</vt:lpwstr>
  </property>
  <property fmtid="{D5CDD505-2E9C-101B-9397-08002B2CF9AE}" pid="5" name="RelatedRegions">
    <vt:lpwstr>13;#Georgien|fe97db39-f7b9-4278-8779-716c49b9df64;#30;#Aserbaidschan|a79bca7d-6c3d-4e57-8f6b-d07ba87d092c;#31;#Armenien|ca7d9e99-f6c5-4704-9961-e149146ee505</vt:lpwstr>
  </property>
  <property fmtid="{D5CDD505-2E9C-101B-9397-08002B2CF9AE}" pid="6" name="RelatedSectorNetworks">
    <vt:lpwstr>7;#SENECA SEDE - Sector Network Eastern Europe, Caucasus, Central Asia and Afghanistan / Sustainable Economic Development|78574cff-3c07-4544-a38b-ca11d99990da;#5;#SENECA Green - Sector Network Eastern Europe, Caucasus, Central Asia and Afghanistan / Energy, Climate, Biodiversity|6991b224-07f8-4deb-b631-df57fbf4ff84;#9;#SENECA.gov - Sector Network Eastern Europe, Caucasus, Central Asia and Afghanistan / Governance and Conflict|7a94e5ea-4896-458d-827d-ff15dc02d294</vt:lpwstr>
  </property>
  <property fmtid="{D5CDD505-2E9C-101B-9397-08002B2CF9AE}" pid="7" name="RelatedTopics">
    <vt:lpwstr>18;#Agenda 2030|f3951d75-9e71-4d55-b27d-9696a143b43c;#14;#Wald|ba12741e-4e1f-4e52-b6c1-9a98eec52c94;#16;#Öffentliche Finanzen|d311fdff-e03d-4f0d-a2a5-a2dfc412d1b8</vt:lpwstr>
  </property>
  <property fmtid="{D5CDD505-2E9C-101B-9397-08002B2CF9AE}" pid="8" name="RelatedAdditionalKeywords">
    <vt:lpwstr>27;#Georgia|4fac07b5-7789-486d-84ac-8ab2c975a9b0;#32;#GIZArmenia|66992600-e67f-4acc-a23b-e353a6839844;#33;#Georgien|883434d3-d002-48c4-ac2b-f9150d97b693</vt:lpwstr>
  </property>
</Properties>
</file>