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6C7750FF-DF6A-432E-A963-DD06F65A5F88}" xr6:coauthVersionLast="36" xr6:coauthVersionMax="36" xr10:uidLastSave="{00000000-0000-0000-0000-000000000000}"/>
  <bookViews>
    <workbookView xWindow="0" yWindow="0" windowWidth="4080" windowHeight="6504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6" i="1" l="1"/>
  <c r="K86" i="1"/>
  <c r="J86" i="1"/>
  <c r="E86" i="1"/>
  <c r="L83" i="1"/>
  <c r="K83" i="1"/>
  <c r="J83" i="1"/>
  <c r="E83" i="1"/>
  <c r="L79" i="1" l="1"/>
  <c r="K79" i="1"/>
  <c r="J79" i="1"/>
  <c r="E79" i="1"/>
  <c r="K76" i="1"/>
  <c r="L76" i="1"/>
  <c r="J76" i="1"/>
  <c r="E76" i="1"/>
  <c r="L73" i="1"/>
  <c r="K73" i="1"/>
  <c r="J73" i="1"/>
  <c r="E73" i="1"/>
  <c r="L69" i="1"/>
  <c r="K69" i="1"/>
  <c r="J69" i="1"/>
  <c r="E69" i="1"/>
  <c r="L66" i="1"/>
  <c r="K66" i="1"/>
  <c r="J66" i="1"/>
  <c r="E66" i="1"/>
  <c r="L64" i="1"/>
  <c r="K64" i="1"/>
  <c r="J64" i="1"/>
  <c r="E64" i="1"/>
  <c r="L61" i="1"/>
  <c r="K61" i="1"/>
  <c r="J61" i="1"/>
  <c r="E61" i="1"/>
  <c r="L56" i="1"/>
  <c r="K56" i="1"/>
  <c r="J56" i="1"/>
  <c r="E56" i="1"/>
  <c r="L51" i="1"/>
  <c r="K51" i="1"/>
  <c r="J51" i="1"/>
  <c r="E51" i="1"/>
  <c r="L48" i="1"/>
  <c r="K48" i="1"/>
  <c r="J48" i="1"/>
  <c r="E48" i="1"/>
  <c r="L44" i="1"/>
  <c r="K44" i="1"/>
  <c r="J44" i="1"/>
  <c r="E44" i="1"/>
  <c r="L41" i="1"/>
  <c r="K41" i="1"/>
  <c r="J41" i="1"/>
  <c r="E41" i="1"/>
  <c r="L38" i="1"/>
  <c r="K38" i="1"/>
  <c r="J38" i="1"/>
  <c r="E38" i="1"/>
  <c r="L35" i="1"/>
  <c r="K35" i="1"/>
  <c r="J35" i="1"/>
  <c r="E35" i="1"/>
  <c r="L31" i="1"/>
  <c r="K31" i="1"/>
  <c r="J31" i="1"/>
  <c r="K15" i="1"/>
  <c r="L15" i="1"/>
  <c r="J15" i="1"/>
  <c r="E31" i="1"/>
  <c r="E15" i="1"/>
</calcChain>
</file>

<file path=xl/sharedStrings.xml><?xml version="1.0" encoding="utf-8"?>
<sst xmlns="http://schemas.openxmlformats.org/spreadsheetml/2006/main" count="245" uniqueCount="108">
  <si>
    <r>
      <t>20</t>
    </r>
    <r>
      <rPr>
        <sz val="11"/>
        <color theme="1"/>
        <rFont val="Calibri"/>
        <family val="2"/>
        <charset val="204"/>
      </rPr>
      <t>±1</t>
    </r>
    <r>
      <rPr>
        <sz val="11"/>
        <color theme="1"/>
        <rFont val="Calibri"/>
        <family val="2"/>
      </rPr>
      <t>0</t>
    </r>
  </si>
  <si>
    <r>
      <t>20</t>
    </r>
    <r>
      <rPr>
        <b/>
        <sz val="11"/>
        <color theme="1"/>
        <rFont val="Calibri"/>
        <family val="2"/>
        <charset val="204"/>
      </rPr>
      <t>±10</t>
    </r>
  </si>
  <si>
    <t>200-PRS-HP0D-015</t>
  </si>
  <si>
    <t>200-PRS-HP0D-016</t>
  </si>
  <si>
    <t>200-PRS-HP0D-017</t>
  </si>
  <si>
    <t>200-PRS-HP0D-018</t>
  </si>
  <si>
    <t>200-PRS-HP0D-019</t>
  </si>
  <si>
    <t>200-PRS-HP0D-020</t>
  </si>
  <si>
    <t>200-PRS-HP0D-021</t>
  </si>
  <si>
    <t>200-PRS-HP0D-022</t>
  </si>
  <si>
    <t>200-PRS-HP0D-023</t>
  </si>
  <si>
    <t>200-PRS-HP0D-024</t>
  </si>
  <si>
    <t>№</t>
  </si>
  <si>
    <t>150-PRS-CSRC-005</t>
  </si>
  <si>
    <t>150-PRS-CSRC-006</t>
  </si>
  <si>
    <t>150-PRS-CSRC-007</t>
  </si>
  <si>
    <t>150-PRS-CSRC-008</t>
  </si>
  <si>
    <t>150-PRS-CSRC-009</t>
  </si>
  <si>
    <t>150-PRS-CSRC-010</t>
  </si>
  <si>
    <t>150-PRS-CSRC-011</t>
  </si>
  <si>
    <t>150-PRS-CSRC-012</t>
  </si>
  <si>
    <t>150-PRS-CSRC-013</t>
  </si>
  <si>
    <t>150-PRS-CSRC-014</t>
  </si>
  <si>
    <t>150-PRS-CSRC-031</t>
  </si>
  <si>
    <t>150-PRS-CSRC-032</t>
  </si>
  <si>
    <t>150-PRS-CSRC-033</t>
  </si>
  <si>
    <t>150-PRS-CSRC-034</t>
  </si>
  <si>
    <t>350-PRS-HP0A-025</t>
  </si>
  <si>
    <t>350-PRS-HP0A-026</t>
  </si>
  <si>
    <t>150-PRS-HP0A-027</t>
  </si>
  <si>
    <t>300-PRS-HP0A-063</t>
  </si>
  <si>
    <t>300-PRS-HP0A-064</t>
  </si>
  <si>
    <t>150-PRS-HP0A-028</t>
  </si>
  <si>
    <t>250-PRS-HP0A-029</t>
  </si>
  <si>
    <t>250-PRS-HP0A-030</t>
  </si>
  <si>
    <t>050-FWR-CS0D-039</t>
  </si>
  <si>
    <t>050-FWR-CS0D-040</t>
  </si>
  <si>
    <t>040-FWR-CS0D-041</t>
  </si>
  <si>
    <t>040-FWR-CS0D-042</t>
  </si>
  <si>
    <t>080-FWR-CS0D-043</t>
  </si>
  <si>
    <t>080-FWR-CS0D-044</t>
  </si>
  <si>
    <t>080-FWR-CS0D-045</t>
  </si>
  <si>
    <t>080-FWR-CS0D-046</t>
  </si>
  <si>
    <t>080-FWR-HP0D-047</t>
  </si>
  <si>
    <t>080-FWR-HP0D-048</t>
  </si>
  <si>
    <t>080-FWR-HP0D-065</t>
  </si>
  <si>
    <t>080-FWR-HP0D-066</t>
  </si>
  <si>
    <r>
      <t>20</t>
    </r>
    <r>
      <rPr>
        <b/>
        <sz val="12"/>
        <color theme="1"/>
        <rFont val="Calibri"/>
        <family val="2"/>
        <charset val="204"/>
      </rPr>
      <t>±10</t>
    </r>
  </si>
  <si>
    <t>350-PRS-HP0С-003</t>
  </si>
  <si>
    <t>350-PRS-HP0С-004</t>
  </si>
  <si>
    <t>100-PRA-CS0A-060</t>
  </si>
  <si>
    <t>300-PRA-CS0A-061</t>
  </si>
  <si>
    <t>300-PRA-CS0A-062</t>
  </si>
  <si>
    <t>100-SLS-HP0С-053</t>
  </si>
  <si>
    <t>100-SLS-HP0С-054</t>
  </si>
  <si>
    <t>100-SLS-HP0С-055</t>
  </si>
  <si>
    <t>150-PRS-HP0D-004</t>
  </si>
  <si>
    <t>150-PRS-HP0D-005</t>
  </si>
  <si>
    <t>015-CDS-CG0D-069</t>
  </si>
  <si>
    <t>350-PRS-HP0E-001</t>
  </si>
  <si>
    <t>350-PRS-HP0E-002</t>
  </si>
  <si>
    <t>150-PRS-HP0D-037</t>
  </si>
  <si>
    <t>150-PRS-HP0D-038</t>
  </si>
  <si>
    <t>მილსადენის დასახელება</t>
  </si>
  <si>
    <t>გარე დიამეტრი</t>
  </si>
  <si>
    <t>მილსადენის მასალა</t>
  </si>
  <si>
    <t>სიგრძე</t>
  </si>
  <si>
    <t>თბოსაიზოლაციო მასალის სითბოს გამტარუნარიანობა, ვტ/(მ·კ</t>
  </si>
  <si>
    <r>
      <t xml:space="preserve">ტემპერატურული რეჟიმი, </t>
    </r>
    <r>
      <rPr>
        <b/>
        <sz val="12"/>
        <color theme="1"/>
        <rFont val="Calibri"/>
        <family val="2"/>
        <charset val="204"/>
      </rPr>
      <t>°С</t>
    </r>
  </si>
  <si>
    <t>მინიმუმ</t>
  </si>
  <si>
    <t>მაქსიმუმ</t>
  </si>
  <si>
    <t>საჭირო</t>
  </si>
  <si>
    <t>ატმოსფერული ჰაერი</t>
  </si>
  <si>
    <t>არმატურა</t>
  </si>
  <si>
    <t>მილტუჩა შეერთება</t>
  </si>
  <si>
    <t>საყრდენი</t>
  </si>
  <si>
    <t>საკვალთი</t>
  </si>
  <si>
    <t>სადაწნეო პულპის მილსადენები ფილტრაციის მიწოდებისთვის</t>
  </si>
  <si>
    <t>პოლიეთილენი</t>
  </si>
  <si>
    <t>ნახშირბადოვანი ფოლადი + რეზინის ამონაგი</t>
  </si>
  <si>
    <t>ნახშირბადოვანი ფოლადი</t>
  </si>
  <si>
    <t>მოთუთიებული ფოლადი</t>
  </si>
  <si>
    <t>კონდენსატი</t>
  </si>
  <si>
    <t>ტექნოლოგიური კომუნიკაციები გასქელების  უბნიდან ფილტრაციის უბნამდე</t>
  </si>
  <si>
    <t>გრავიტაციული (თვითდინებადი) მილსადენები</t>
  </si>
  <si>
    <t>ლამიანი ტუმბოს შემწოვი მილები</t>
  </si>
  <si>
    <t xml:space="preserve">სულ 159 მმ გარე დიამეტრის მქონე ნახშირბადოვანი ფოლადის მილები რეზინის ამონაგით </t>
  </si>
  <si>
    <t>სულ 355 მმ გარე დიამეტრის მქონე პოლიეთილენის მილები</t>
  </si>
  <si>
    <t>სულ 160 მმ გარე დიამეტრის მქონე პოლიეთილენის მილები</t>
  </si>
  <si>
    <t>სულ 315 მმ გარე დიამეტრის მქონე პოლიეთილენის მილები</t>
  </si>
  <si>
    <t>სულ 250 მმ გარე დიამეტრის მქონე პოლიეთილენის მილები</t>
  </si>
  <si>
    <t>სულ 57 მმ გარე დიამეტრის მქონე ნახშირბადოვანი ფოლადის მილები</t>
  </si>
  <si>
    <t>სულ 45 მმ გარე დიამეტრის მქონე ნახშირბადოვანი ფოლადის მილები</t>
  </si>
  <si>
    <t>სულ 89 მმ გარე დიამეტრის მქონე ნახშირბადოვანი ფოლადის მილები</t>
  </si>
  <si>
    <t>სულ 90 მმ გარე დიამეტრის მქონე პოლიეთილინენის მილები</t>
  </si>
  <si>
    <t>სულ 280 მმ გარე დიამეტრის მქონე პოლიეთილინენის მილები</t>
  </si>
  <si>
    <t>სულ 108 მმ გარე დიამეტრის მქონე ნახშირბადოვანი ფოლადის მილები</t>
  </si>
  <si>
    <t>სულ 325 მმ გარე დიამეტრის მქონე ნახშირბადოვანი ფოლადის მილები</t>
  </si>
  <si>
    <t>სულ 110 მმ გარე დიამეტრის მქონე პოლიეთილინენის მილები</t>
  </si>
  <si>
    <t xml:space="preserve">სულ 20 მმ გარე დიამეტრის მქონე მოთუთიებული ფოლადის მილები </t>
  </si>
  <si>
    <t>სულ 355 მმ გარე დიამეტრის მქონე პოლიეთილინენის მილები</t>
  </si>
  <si>
    <t>სულ 160 მმ გარე დიამეტრის მქონე პოლიეთილინენის მილები</t>
  </si>
  <si>
    <t>წყლის მილსადენები</t>
  </si>
  <si>
    <t>სულ 225 მმ გარე დიამეტრის მქონე პოლიეთილენის მილები</t>
  </si>
  <si>
    <t>Полиэтилен</t>
  </si>
  <si>
    <t>ფილტრაციის უბნის ტექნოლოგიური კომუნიკაციები</t>
  </si>
  <si>
    <t>მილსადენის ტექნოლოგიური კომუნიკაციები ბექტაკარის დამაქუცმაცებელი ერთეულისთვის</t>
  </si>
  <si>
    <t>გაწმენდილი წყლის შეშვება მჟავე წყლების დამუშავების დანადგარიდან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</si>
</sst>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i/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9" fillId="0" borderId="1" xfId="0" applyFont="1" applyBorder="1" applyAlignment="1">
      <alignment vertical="top"/>
    </xf>
    <xf numFmtId="0" fontId="10" fillId="0" borderId="1" xfId="0" applyFont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3"/>
  <sheetViews>
    <sheetView tabSelected="1" topLeftCell="A79" workbookViewId="0">
      <selection activeCell="D97" sqref="D97"/>
    </sheetView>
  </sheetViews>
  <sheetFormatPr defaultRowHeight="14.4" x14ac:dyDescent="0.3"/>
  <cols>
    <col min="1" max="1" width="8.6640625" style="2"/>
    <col min="2" max="2" width="18.33203125" customWidth="1"/>
    <col min="3" max="3" width="11.88671875" style="2" customWidth="1"/>
    <col min="4" max="4" width="37.88671875" customWidth="1"/>
    <col min="5" max="5" width="8.6640625" style="1"/>
    <col min="6" max="6" width="19.33203125" customWidth="1"/>
    <col min="7" max="7" width="12.109375" customWidth="1"/>
    <col min="8" max="8" width="10" customWidth="1"/>
    <col min="9" max="9" width="9.88671875" customWidth="1"/>
    <col min="10" max="10" width="12.44140625" customWidth="1"/>
    <col min="11" max="11" width="10.44140625" customWidth="1"/>
    <col min="12" max="12" width="11.44140625" customWidth="1"/>
  </cols>
  <sheetData>
    <row r="1" spans="1:12" ht="15.6" x14ac:dyDescent="0.3">
      <c r="A1" s="22" t="s">
        <v>12</v>
      </c>
      <c r="B1" s="25" t="s">
        <v>63</v>
      </c>
      <c r="C1" s="25" t="s">
        <v>64</v>
      </c>
      <c r="D1" s="22" t="s">
        <v>65</v>
      </c>
      <c r="E1" s="22" t="s">
        <v>66</v>
      </c>
      <c r="F1" s="25" t="s">
        <v>67</v>
      </c>
      <c r="G1" s="22" t="s">
        <v>68</v>
      </c>
      <c r="H1" s="22"/>
      <c r="I1" s="22"/>
      <c r="J1" s="22" t="s">
        <v>73</v>
      </c>
      <c r="K1" s="22"/>
      <c r="L1" s="22"/>
    </row>
    <row r="2" spans="1:12" ht="15.6" x14ac:dyDescent="0.3">
      <c r="A2" s="22"/>
      <c r="B2" s="25"/>
      <c r="C2" s="25"/>
      <c r="D2" s="22"/>
      <c r="E2" s="22"/>
      <c r="F2" s="25"/>
      <c r="G2" s="22" t="s">
        <v>71</v>
      </c>
      <c r="H2" s="24" t="s">
        <v>72</v>
      </c>
      <c r="I2" s="24"/>
      <c r="J2" s="22"/>
      <c r="K2" s="22"/>
      <c r="L2" s="22"/>
    </row>
    <row r="3" spans="1:12" ht="59.1" customHeight="1" x14ac:dyDescent="0.3">
      <c r="A3" s="22"/>
      <c r="B3" s="25"/>
      <c r="C3" s="25"/>
      <c r="D3" s="22"/>
      <c r="E3" s="22"/>
      <c r="F3" s="25"/>
      <c r="G3" s="22"/>
      <c r="H3" s="7" t="s">
        <v>69</v>
      </c>
      <c r="I3" s="7" t="s">
        <v>70</v>
      </c>
      <c r="J3" s="8" t="s">
        <v>74</v>
      </c>
      <c r="K3" s="7" t="s">
        <v>75</v>
      </c>
      <c r="L3" s="7" t="s">
        <v>76</v>
      </c>
    </row>
    <row r="4" spans="1:12" ht="33.6" customHeight="1" x14ac:dyDescent="0.3">
      <c r="A4" s="17" t="s">
        <v>77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3">
      <c r="A5" s="3">
        <v>1</v>
      </c>
      <c r="B5" s="4" t="s">
        <v>2</v>
      </c>
      <c r="C5" s="3">
        <v>225</v>
      </c>
      <c r="D5" s="4" t="s">
        <v>78</v>
      </c>
      <c r="E5" s="3">
        <v>7.2</v>
      </c>
      <c r="F5" s="3">
        <v>0.04</v>
      </c>
      <c r="G5" s="3" t="s">
        <v>0</v>
      </c>
      <c r="H5" s="3">
        <v>-16.5</v>
      </c>
      <c r="I5" s="3">
        <v>39</v>
      </c>
      <c r="J5" s="3">
        <v>5</v>
      </c>
      <c r="K5" s="3">
        <v>4</v>
      </c>
      <c r="L5" s="3">
        <v>0</v>
      </c>
    </row>
    <row r="6" spans="1:12" x14ac:dyDescent="0.3">
      <c r="A6" s="3">
        <v>2</v>
      </c>
      <c r="B6" s="4" t="s">
        <v>3</v>
      </c>
      <c r="C6" s="3">
        <v>225</v>
      </c>
      <c r="D6" s="4" t="s">
        <v>78</v>
      </c>
      <c r="E6" s="3">
        <v>12.3</v>
      </c>
      <c r="F6" s="3">
        <v>0.04</v>
      </c>
      <c r="G6" s="3" t="s">
        <v>0</v>
      </c>
      <c r="H6" s="3">
        <v>-16.5</v>
      </c>
      <c r="I6" s="3">
        <v>39</v>
      </c>
      <c r="J6" s="3">
        <v>3</v>
      </c>
      <c r="K6" s="3">
        <v>6</v>
      </c>
      <c r="L6" s="3">
        <v>0</v>
      </c>
    </row>
    <row r="7" spans="1:12" x14ac:dyDescent="0.3">
      <c r="A7" s="3">
        <v>3</v>
      </c>
      <c r="B7" s="4" t="s">
        <v>4</v>
      </c>
      <c r="C7" s="3">
        <v>225</v>
      </c>
      <c r="D7" s="4" t="s">
        <v>78</v>
      </c>
      <c r="E7" s="3">
        <v>17.899999999999999</v>
      </c>
      <c r="F7" s="3">
        <v>0.04</v>
      </c>
      <c r="G7" s="3" t="s">
        <v>0</v>
      </c>
      <c r="H7" s="3">
        <v>-16.5</v>
      </c>
      <c r="I7" s="3">
        <v>39</v>
      </c>
      <c r="J7" s="3">
        <v>3</v>
      </c>
      <c r="K7" s="3">
        <v>8</v>
      </c>
      <c r="L7" s="3">
        <v>0</v>
      </c>
    </row>
    <row r="8" spans="1:12" x14ac:dyDescent="0.3">
      <c r="A8" s="3">
        <v>4</v>
      </c>
      <c r="B8" s="4" t="s">
        <v>5</v>
      </c>
      <c r="C8" s="3">
        <v>225</v>
      </c>
      <c r="D8" s="4" t="s">
        <v>78</v>
      </c>
      <c r="E8" s="3">
        <v>40.700000000000003</v>
      </c>
      <c r="F8" s="3">
        <v>0.04</v>
      </c>
      <c r="G8" s="3" t="s">
        <v>0</v>
      </c>
      <c r="H8" s="3">
        <v>-16.5</v>
      </c>
      <c r="I8" s="3">
        <v>39</v>
      </c>
      <c r="J8" s="3">
        <v>3</v>
      </c>
      <c r="K8" s="3">
        <v>15</v>
      </c>
      <c r="L8" s="3">
        <v>0</v>
      </c>
    </row>
    <row r="9" spans="1:12" x14ac:dyDescent="0.3">
      <c r="A9" s="3">
        <v>5</v>
      </c>
      <c r="B9" s="4" t="s">
        <v>6</v>
      </c>
      <c r="C9" s="3">
        <v>225</v>
      </c>
      <c r="D9" s="4" t="s">
        <v>78</v>
      </c>
      <c r="E9" s="3">
        <v>45.9</v>
      </c>
      <c r="F9" s="3">
        <v>0.04</v>
      </c>
      <c r="G9" s="3" t="s">
        <v>0</v>
      </c>
      <c r="H9" s="3">
        <v>-16.5</v>
      </c>
      <c r="I9" s="3">
        <v>39</v>
      </c>
      <c r="J9" s="3">
        <v>4</v>
      </c>
      <c r="K9" s="3">
        <v>20</v>
      </c>
      <c r="L9" s="3">
        <v>0</v>
      </c>
    </row>
    <row r="10" spans="1:12" x14ac:dyDescent="0.3">
      <c r="A10" s="3">
        <v>6</v>
      </c>
      <c r="B10" s="4" t="s">
        <v>7</v>
      </c>
      <c r="C10" s="3">
        <v>225</v>
      </c>
      <c r="D10" s="4" t="s">
        <v>78</v>
      </c>
      <c r="E10" s="3">
        <v>24.3</v>
      </c>
      <c r="F10" s="3">
        <v>0.04</v>
      </c>
      <c r="G10" s="3" t="s">
        <v>0</v>
      </c>
      <c r="H10" s="3">
        <v>-16.5</v>
      </c>
      <c r="I10" s="3">
        <v>39</v>
      </c>
      <c r="J10" s="3">
        <v>4</v>
      </c>
      <c r="K10" s="3">
        <v>10</v>
      </c>
      <c r="L10" s="3">
        <v>0</v>
      </c>
    </row>
    <row r="11" spans="1:12" x14ac:dyDescent="0.3">
      <c r="A11" s="3">
        <v>7</v>
      </c>
      <c r="B11" s="4" t="s">
        <v>8</v>
      </c>
      <c r="C11" s="3">
        <v>225</v>
      </c>
      <c r="D11" s="4" t="s">
        <v>78</v>
      </c>
      <c r="E11" s="3">
        <v>26.3</v>
      </c>
      <c r="F11" s="3">
        <v>0.04</v>
      </c>
      <c r="G11" s="3" t="s">
        <v>0</v>
      </c>
      <c r="H11" s="3">
        <v>-16.5</v>
      </c>
      <c r="I11" s="3">
        <v>39</v>
      </c>
      <c r="J11" s="3">
        <v>4</v>
      </c>
      <c r="K11" s="3">
        <v>10</v>
      </c>
      <c r="L11" s="3">
        <v>0</v>
      </c>
    </row>
    <row r="12" spans="1:12" x14ac:dyDescent="0.3">
      <c r="A12" s="3">
        <v>8</v>
      </c>
      <c r="B12" s="4" t="s">
        <v>9</v>
      </c>
      <c r="C12" s="3">
        <v>225</v>
      </c>
      <c r="D12" s="4" t="s">
        <v>78</v>
      </c>
      <c r="E12" s="3">
        <v>13.5</v>
      </c>
      <c r="F12" s="3">
        <v>0.04</v>
      </c>
      <c r="G12" s="3" t="s">
        <v>0</v>
      </c>
      <c r="H12" s="3">
        <v>-16.5</v>
      </c>
      <c r="I12" s="3">
        <v>39</v>
      </c>
      <c r="J12" s="3">
        <v>3</v>
      </c>
      <c r="K12" s="3">
        <v>5</v>
      </c>
      <c r="L12" s="3">
        <v>0</v>
      </c>
    </row>
    <row r="13" spans="1:12" x14ac:dyDescent="0.3">
      <c r="A13" s="3">
        <v>9</v>
      </c>
      <c r="B13" s="4" t="s">
        <v>10</v>
      </c>
      <c r="C13" s="3">
        <v>225</v>
      </c>
      <c r="D13" s="4" t="s">
        <v>78</v>
      </c>
      <c r="E13" s="3">
        <v>11.3</v>
      </c>
      <c r="F13" s="3">
        <v>0.04</v>
      </c>
      <c r="G13" s="3" t="s">
        <v>0</v>
      </c>
      <c r="H13" s="3">
        <v>-16.5</v>
      </c>
      <c r="I13" s="3">
        <v>39</v>
      </c>
      <c r="J13" s="3">
        <v>3</v>
      </c>
      <c r="K13" s="3">
        <v>5</v>
      </c>
      <c r="L13" s="3">
        <v>0</v>
      </c>
    </row>
    <row r="14" spans="1:12" x14ac:dyDescent="0.3">
      <c r="A14" s="3">
        <v>10</v>
      </c>
      <c r="B14" s="4" t="s">
        <v>11</v>
      </c>
      <c r="C14" s="3">
        <v>225</v>
      </c>
      <c r="D14" s="4" t="s">
        <v>78</v>
      </c>
      <c r="E14" s="3">
        <v>9.3000000000000007</v>
      </c>
      <c r="F14" s="3">
        <v>0.04</v>
      </c>
      <c r="G14" s="3" t="s">
        <v>0</v>
      </c>
      <c r="H14" s="3">
        <v>-16.5</v>
      </c>
      <c r="I14" s="3">
        <v>39</v>
      </c>
      <c r="J14" s="3">
        <v>3</v>
      </c>
      <c r="K14" s="3">
        <v>4</v>
      </c>
      <c r="L14" s="3">
        <v>0</v>
      </c>
    </row>
    <row r="15" spans="1:12" ht="26.1" customHeight="1" x14ac:dyDescent="0.3">
      <c r="A15" s="23" t="s">
        <v>103</v>
      </c>
      <c r="B15" s="23"/>
      <c r="C15" s="23"/>
      <c r="D15" s="23"/>
      <c r="E15" s="9">
        <f>SUM(E5:E14)</f>
        <v>208.70000000000005</v>
      </c>
      <c r="F15" s="9">
        <v>0.04</v>
      </c>
      <c r="G15" s="9" t="s">
        <v>47</v>
      </c>
      <c r="H15" s="9">
        <v>-16.5</v>
      </c>
      <c r="I15" s="9">
        <v>39</v>
      </c>
      <c r="J15" s="9">
        <f>SUM(J5:J14)</f>
        <v>35</v>
      </c>
      <c r="K15" s="9">
        <f t="shared" ref="K15:L15" si="0">SUM(K5:K14)</f>
        <v>87</v>
      </c>
      <c r="L15" s="9">
        <f t="shared" si="0"/>
        <v>0</v>
      </c>
    </row>
    <row r="16" spans="1:12" ht="26.1" customHeight="1" x14ac:dyDescent="0.3">
      <c r="A16" s="17" t="s">
        <v>85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1:12" x14ac:dyDescent="0.3">
      <c r="A17" s="3">
        <v>11</v>
      </c>
      <c r="B17" s="4" t="s">
        <v>13</v>
      </c>
      <c r="C17" s="3">
        <v>159</v>
      </c>
      <c r="D17" s="12" t="s">
        <v>79</v>
      </c>
      <c r="E17" s="5">
        <v>1.6</v>
      </c>
      <c r="F17" s="3">
        <v>0.04</v>
      </c>
      <c r="G17" s="3" t="s">
        <v>0</v>
      </c>
      <c r="H17" s="3">
        <v>-16.5</v>
      </c>
      <c r="I17" s="3">
        <v>39</v>
      </c>
      <c r="J17" s="3">
        <v>3</v>
      </c>
      <c r="K17" s="6">
        <v>1</v>
      </c>
      <c r="L17" s="6">
        <v>5</v>
      </c>
    </row>
    <row r="18" spans="1:12" x14ac:dyDescent="0.3">
      <c r="A18" s="3">
        <v>12</v>
      </c>
      <c r="B18" s="4" t="s">
        <v>14</v>
      </c>
      <c r="C18" s="3">
        <v>159</v>
      </c>
      <c r="D18" s="13" t="s">
        <v>79</v>
      </c>
      <c r="E18" s="5">
        <v>1.6</v>
      </c>
      <c r="F18" s="3">
        <v>0.04</v>
      </c>
      <c r="G18" s="3" t="s">
        <v>0</v>
      </c>
      <c r="H18" s="3">
        <v>-16.5</v>
      </c>
      <c r="I18" s="3">
        <v>39</v>
      </c>
      <c r="J18" s="3">
        <v>3</v>
      </c>
      <c r="K18" s="6">
        <v>1</v>
      </c>
      <c r="L18" s="6">
        <v>5</v>
      </c>
    </row>
    <row r="19" spans="1:12" x14ac:dyDescent="0.3">
      <c r="A19" s="3">
        <v>13</v>
      </c>
      <c r="B19" s="4" t="s">
        <v>15</v>
      </c>
      <c r="C19" s="3">
        <v>159</v>
      </c>
      <c r="D19" s="13" t="s">
        <v>79</v>
      </c>
      <c r="E19" s="5">
        <v>1.6</v>
      </c>
      <c r="F19" s="3">
        <v>0.04</v>
      </c>
      <c r="G19" s="3" t="s">
        <v>0</v>
      </c>
      <c r="H19" s="3">
        <v>-16.5</v>
      </c>
      <c r="I19" s="3">
        <v>39</v>
      </c>
      <c r="J19" s="3">
        <v>3</v>
      </c>
      <c r="K19" s="6">
        <v>1</v>
      </c>
      <c r="L19" s="6">
        <v>5</v>
      </c>
    </row>
    <row r="20" spans="1:12" x14ac:dyDescent="0.3">
      <c r="A20" s="3">
        <v>14</v>
      </c>
      <c r="B20" s="4" t="s">
        <v>16</v>
      </c>
      <c r="C20" s="3">
        <v>159</v>
      </c>
      <c r="D20" s="13" t="s">
        <v>79</v>
      </c>
      <c r="E20" s="5">
        <v>1.6</v>
      </c>
      <c r="F20" s="3">
        <v>0.04</v>
      </c>
      <c r="G20" s="3" t="s">
        <v>0</v>
      </c>
      <c r="H20" s="3">
        <v>-16.5</v>
      </c>
      <c r="I20" s="3">
        <v>39</v>
      </c>
      <c r="J20" s="3">
        <v>3</v>
      </c>
      <c r="K20" s="6">
        <v>1</v>
      </c>
      <c r="L20" s="6">
        <v>5</v>
      </c>
    </row>
    <row r="21" spans="1:12" x14ac:dyDescent="0.3">
      <c r="A21" s="3">
        <v>15</v>
      </c>
      <c r="B21" s="4" t="s">
        <v>17</v>
      </c>
      <c r="C21" s="3">
        <v>159</v>
      </c>
      <c r="D21" s="13" t="s">
        <v>79</v>
      </c>
      <c r="E21" s="5">
        <v>1.6</v>
      </c>
      <c r="F21" s="3">
        <v>0.04</v>
      </c>
      <c r="G21" s="3" t="s">
        <v>0</v>
      </c>
      <c r="H21" s="3">
        <v>-16.5</v>
      </c>
      <c r="I21" s="3">
        <v>39</v>
      </c>
      <c r="J21" s="3">
        <v>3</v>
      </c>
      <c r="K21" s="6">
        <v>1</v>
      </c>
      <c r="L21" s="6">
        <v>5</v>
      </c>
    </row>
    <row r="22" spans="1:12" x14ac:dyDescent="0.3">
      <c r="A22" s="3">
        <v>16</v>
      </c>
      <c r="B22" s="4" t="s">
        <v>18</v>
      </c>
      <c r="C22" s="3">
        <v>159</v>
      </c>
      <c r="D22" s="13" t="s">
        <v>79</v>
      </c>
      <c r="E22" s="5">
        <v>1.6</v>
      </c>
      <c r="F22" s="3">
        <v>0.04</v>
      </c>
      <c r="G22" s="3" t="s">
        <v>0</v>
      </c>
      <c r="H22" s="3">
        <v>-16.5</v>
      </c>
      <c r="I22" s="3">
        <v>39</v>
      </c>
      <c r="J22" s="3">
        <v>3</v>
      </c>
      <c r="K22" s="6">
        <v>1</v>
      </c>
      <c r="L22" s="6">
        <v>5</v>
      </c>
    </row>
    <row r="23" spans="1:12" x14ac:dyDescent="0.3">
      <c r="A23" s="3">
        <v>17</v>
      </c>
      <c r="B23" s="4" t="s">
        <v>19</v>
      </c>
      <c r="C23" s="3">
        <v>159</v>
      </c>
      <c r="D23" s="13" t="s">
        <v>79</v>
      </c>
      <c r="E23" s="5">
        <v>1.6</v>
      </c>
      <c r="F23" s="3">
        <v>0.04</v>
      </c>
      <c r="G23" s="3" t="s">
        <v>0</v>
      </c>
      <c r="H23" s="3">
        <v>-16.5</v>
      </c>
      <c r="I23" s="3">
        <v>39</v>
      </c>
      <c r="J23" s="3">
        <v>3</v>
      </c>
      <c r="K23" s="6">
        <v>1</v>
      </c>
      <c r="L23" s="6">
        <v>5</v>
      </c>
    </row>
    <row r="24" spans="1:12" x14ac:dyDescent="0.3">
      <c r="A24" s="3">
        <v>18</v>
      </c>
      <c r="B24" s="4" t="s">
        <v>20</v>
      </c>
      <c r="C24" s="3">
        <v>159</v>
      </c>
      <c r="D24" s="13" t="s">
        <v>79</v>
      </c>
      <c r="E24" s="5">
        <v>1.6</v>
      </c>
      <c r="F24" s="3">
        <v>0.04</v>
      </c>
      <c r="G24" s="3" t="s">
        <v>0</v>
      </c>
      <c r="H24" s="3">
        <v>-16.5</v>
      </c>
      <c r="I24" s="3">
        <v>39</v>
      </c>
      <c r="J24" s="3">
        <v>3</v>
      </c>
      <c r="K24" s="6">
        <v>1</v>
      </c>
      <c r="L24" s="6">
        <v>5</v>
      </c>
    </row>
    <row r="25" spans="1:12" x14ac:dyDescent="0.3">
      <c r="A25" s="3">
        <v>19</v>
      </c>
      <c r="B25" s="4" t="s">
        <v>21</v>
      </c>
      <c r="C25" s="3">
        <v>159</v>
      </c>
      <c r="D25" s="13" t="s">
        <v>79</v>
      </c>
      <c r="E25" s="5">
        <v>1.6</v>
      </c>
      <c r="F25" s="3">
        <v>0.04</v>
      </c>
      <c r="G25" s="3" t="s">
        <v>0</v>
      </c>
      <c r="H25" s="3">
        <v>-16.5</v>
      </c>
      <c r="I25" s="3">
        <v>39</v>
      </c>
      <c r="J25" s="3">
        <v>3</v>
      </c>
      <c r="K25" s="6">
        <v>1</v>
      </c>
      <c r="L25" s="6">
        <v>5</v>
      </c>
    </row>
    <row r="26" spans="1:12" x14ac:dyDescent="0.3">
      <c r="A26" s="3">
        <v>20</v>
      </c>
      <c r="B26" s="4" t="s">
        <v>22</v>
      </c>
      <c r="C26" s="3">
        <v>159</v>
      </c>
      <c r="D26" s="13" t="s">
        <v>79</v>
      </c>
      <c r="E26" s="5">
        <v>1.6</v>
      </c>
      <c r="F26" s="3">
        <v>0.04</v>
      </c>
      <c r="G26" s="3" t="s">
        <v>0</v>
      </c>
      <c r="H26" s="3">
        <v>-16.5</v>
      </c>
      <c r="I26" s="3">
        <v>39</v>
      </c>
      <c r="J26" s="3">
        <v>3</v>
      </c>
      <c r="K26" s="6">
        <v>1</v>
      </c>
      <c r="L26" s="6">
        <v>5</v>
      </c>
    </row>
    <row r="27" spans="1:12" x14ac:dyDescent="0.3">
      <c r="A27" s="3">
        <v>21</v>
      </c>
      <c r="B27" s="4" t="s">
        <v>23</v>
      </c>
      <c r="C27" s="3">
        <v>159</v>
      </c>
      <c r="D27" s="13" t="s">
        <v>79</v>
      </c>
      <c r="E27" s="5">
        <v>1.2</v>
      </c>
      <c r="F27" s="3">
        <v>0.04</v>
      </c>
      <c r="G27" s="3" t="s">
        <v>0</v>
      </c>
      <c r="H27" s="3">
        <v>-16.5</v>
      </c>
      <c r="I27" s="3">
        <v>39</v>
      </c>
      <c r="J27" s="3">
        <v>3</v>
      </c>
      <c r="K27" s="6">
        <v>1</v>
      </c>
      <c r="L27" s="6">
        <v>4</v>
      </c>
    </row>
    <row r="28" spans="1:12" x14ac:dyDescent="0.3">
      <c r="A28" s="3">
        <v>22</v>
      </c>
      <c r="B28" s="4" t="s">
        <v>24</v>
      </c>
      <c r="C28" s="3">
        <v>159</v>
      </c>
      <c r="D28" s="13" t="s">
        <v>79</v>
      </c>
      <c r="E28" s="5">
        <v>1.2</v>
      </c>
      <c r="F28" s="3">
        <v>0.04</v>
      </c>
      <c r="G28" s="3" t="s">
        <v>0</v>
      </c>
      <c r="H28" s="3">
        <v>-16.5</v>
      </c>
      <c r="I28" s="3">
        <v>39</v>
      </c>
      <c r="J28" s="3">
        <v>3</v>
      </c>
      <c r="K28" s="6">
        <v>1</v>
      </c>
      <c r="L28" s="6">
        <v>4</v>
      </c>
    </row>
    <row r="29" spans="1:12" x14ac:dyDescent="0.3">
      <c r="A29" s="3">
        <v>23</v>
      </c>
      <c r="B29" s="4" t="s">
        <v>25</v>
      </c>
      <c r="C29" s="3">
        <v>159</v>
      </c>
      <c r="D29" s="13" t="s">
        <v>79</v>
      </c>
      <c r="E29" s="5">
        <v>1.2</v>
      </c>
      <c r="F29" s="3">
        <v>0.04</v>
      </c>
      <c r="G29" s="3" t="s">
        <v>0</v>
      </c>
      <c r="H29" s="3">
        <v>-16.5</v>
      </c>
      <c r="I29" s="3">
        <v>39</v>
      </c>
      <c r="J29" s="3">
        <v>3</v>
      </c>
      <c r="K29" s="6">
        <v>1</v>
      </c>
      <c r="L29" s="6">
        <v>4</v>
      </c>
    </row>
    <row r="30" spans="1:12" x14ac:dyDescent="0.3">
      <c r="A30" s="3">
        <v>24</v>
      </c>
      <c r="B30" s="4" t="s">
        <v>26</v>
      </c>
      <c r="C30" s="3">
        <v>159</v>
      </c>
      <c r="D30" s="13" t="s">
        <v>79</v>
      </c>
      <c r="E30" s="5">
        <v>1.2</v>
      </c>
      <c r="F30" s="3">
        <v>0.04</v>
      </c>
      <c r="G30" s="3" t="s">
        <v>0</v>
      </c>
      <c r="H30" s="3">
        <v>-16.5</v>
      </c>
      <c r="I30" s="3">
        <v>39</v>
      </c>
      <c r="J30" s="3">
        <v>3</v>
      </c>
      <c r="K30" s="6">
        <v>1</v>
      </c>
      <c r="L30" s="6">
        <v>4</v>
      </c>
    </row>
    <row r="31" spans="1:12" ht="32.4" customHeight="1" x14ac:dyDescent="0.3">
      <c r="A31" s="21" t="s">
        <v>86</v>
      </c>
      <c r="B31" s="21"/>
      <c r="C31" s="21"/>
      <c r="D31" s="21"/>
      <c r="E31" s="9">
        <f>SUM(E17:E30)</f>
        <v>20.799999999999997</v>
      </c>
      <c r="F31" s="9">
        <v>0.04</v>
      </c>
      <c r="G31" s="9" t="s">
        <v>47</v>
      </c>
      <c r="H31" s="9">
        <v>-16.5</v>
      </c>
      <c r="I31" s="9">
        <v>39</v>
      </c>
      <c r="J31" s="9">
        <f>SUM(J17:J30)</f>
        <v>42</v>
      </c>
      <c r="K31" s="9">
        <f>SUM(K17:K30)</f>
        <v>14</v>
      </c>
      <c r="L31" s="9">
        <f>SUM(L17:L30)</f>
        <v>66</v>
      </c>
    </row>
    <row r="32" spans="1:12" ht="27.9" customHeight="1" x14ac:dyDescent="0.3">
      <c r="A32" s="17" t="s">
        <v>84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x14ac:dyDescent="0.3">
      <c r="A33" s="3">
        <v>25</v>
      </c>
      <c r="B33" s="4" t="s">
        <v>27</v>
      </c>
      <c r="C33" s="3">
        <v>355</v>
      </c>
      <c r="D33" s="4" t="s">
        <v>78</v>
      </c>
      <c r="E33" s="3">
        <v>2.8</v>
      </c>
      <c r="F33" s="3">
        <v>0.04</v>
      </c>
      <c r="G33" s="3" t="s">
        <v>0</v>
      </c>
      <c r="H33" s="3">
        <v>-16.5</v>
      </c>
      <c r="I33" s="3">
        <v>39</v>
      </c>
      <c r="J33" s="6">
        <v>1</v>
      </c>
      <c r="K33" s="6">
        <v>0</v>
      </c>
      <c r="L33" s="6">
        <v>0</v>
      </c>
    </row>
    <row r="34" spans="1:12" x14ac:dyDescent="0.3">
      <c r="A34" s="3">
        <v>26</v>
      </c>
      <c r="B34" s="4" t="s">
        <v>28</v>
      </c>
      <c r="C34" s="3">
        <v>355</v>
      </c>
      <c r="D34" s="4" t="s">
        <v>78</v>
      </c>
      <c r="E34" s="3">
        <v>2.8</v>
      </c>
      <c r="F34" s="3">
        <v>0.04</v>
      </c>
      <c r="G34" s="3" t="s">
        <v>0</v>
      </c>
      <c r="H34" s="3">
        <v>-16.5</v>
      </c>
      <c r="I34" s="3">
        <v>39</v>
      </c>
      <c r="J34" s="6">
        <v>1</v>
      </c>
      <c r="K34" s="6">
        <v>0</v>
      </c>
      <c r="L34" s="6">
        <v>0</v>
      </c>
    </row>
    <row r="35" spans="1:12" ht="27" customHeight="1" x14ac:dyDescent="0.3">
      <c r="A35" s="23" t="s">
        <v>87</v>
      </c>
      <c r="B35" s="23"/>
      <c r="C35" s="23"/>
      <c r="D35" s="23"/>
      <c r="E35" s="9">
        <f>SUM(E33:E34)</f>
        <v>5.6</v>
      </c>
      <c r="F35" s="9">
        <v>0.04</v>
      </c>
      <c r="G35" s="9" t="s">
        <v>47</v>
      </c>
      <c r="H35" s="9">
        <v>-16.5</v>
      </c>
      <c r="I35" s="9">
        <v>39</v>
      </c>
      <c r="J35" s="9">
        <f>SUM(J33:J34)</f>
        <v>2</v>
      </c>
      <c r="K35" s="9">
        <f>SUM(K33:K34)</f>
        <v>0</v>
      </c>
      <c r="L35" s="9">
        <f>SUM(L33:L34)</f>
        <v>0</v>
      </c>
    </row>
    <row r="36" spans="1:12" x14ac:dyDescent="0.3">
      <c r="A36" s="3">
        <v>27</v>
      </c>
      <c r="B36" s="4" t="s">
        <v>29</v>
      </c>
      <c r="C36" s="3">
        <v>160</v>
      </c>
      <c r="D36" s="4" t="s">
        <v>78</v>
      </c>
      <c r="E36" s="3">
        <v>2</v>
      </c>
      <c r="F36" s="3">
        <v>0.04</v>
      </c>
      <c r="G36" s="3" t="s">
        <v>0</v>
      </c>
      <c r="H36" s="3">
        <v>-16.5</v>
      </c>
      <c r="I36" s="3">
        <v>39</v>
      </c>
      <c r="J36" s="6">
        <v>2</v>
      </c>
      <c r="K36" s="6">
        <v>0</v>
      </c>
      <c r="L36" s="6">
        <v>0</v>
      </c>
    </row>
    <row r="37" spans="1:12" x14ac:dyDescent="0.3">
      <c r="A37" s="3">
        <v>28</v>
      </c>
      <c r="B37" s="4" t="s">
        <v>32</v>
      </c>
      <c r="C37" s="3">
        <v>160</v>
      </c>
      <c r="D37" s="4" t="s">
        <v>78</v>
      </c>
      <c r="E37" s="3">
        <v>2</v>
      </c>
      <c r="F37" s="3">
        <v>0.04</v>
      </c>
      <c r="G37" s="3" t="s">
        <v>0</v>
      </c>
      <c r="H37" s="3">
        <v>-16.5</v>
      </c>
      <c r="I37" s="3">
        <v>39</v>
      </c>
      <c r="J37" s="6">
        <v>2</v>
      </c>
      <c r="K37" s="6">
        <v>0</v>
      </c>
      <c r="L37" s="6">
        <v>0</v>
      </c>
    </row>
    <row r="38" spans="1:12" ht="26.1" customHeight="1" x14ac:dyDescent="0.3">
      <c r="A38" s="23" t="s">
        <v>88</v>
      </c>
      <c r="B38" s="23"/>
      <c r="C38" s="23"/>
      <c r="D38" s="23"/>
      <c r="E38" s="9">
        <f>SUM(E36:E37)</f>
        <v>4</v>
      </c>
      <c r="F38" s="9">
        <v>0.04</v>
      </c>
      <c r="G38" s="9" t="s">
        <v>47</v>
      </c>
      <c r="H38" s="9">
        <v>-16.5</v>
      </c>
      <c r="I38" s="9">
        <v>39</v>
      </c>
      <c r="J38" s="9">
        <f>SUM(J36:J37)</f>
        <v>4</v>
      </c>
      <c r="K38" s="9">
        <f>SUM(K36:K37)</f>
        <v>0</v>
      </c>
      <c r="L38" s="9">
        <f>SUM(L36:L37)</f>
        <v>0</v>
      </c>
    </row>
    <row r="39" spans="1:12" x14ac:dyDescent="0.3">
      <c r="A39" s="3">
        <v>29</v>
      </c>
      <c r="B39" s="4" t="s">
        <v>30</v>
      </c>
      <c r="C39" s="3">
        <v>315</v>
      </c>
      <c r="D39" s="4" t="s">
        <v>78</v>
      </c>
      <c r="E39" s="3">
        <v>2.8</v>
      </c>
      <c r="F39" s="3">
        <v>0.04</v>
      </c>
      <c r="G39" s="3" t="s">
        <v>0</v>
      </c>
      <c r="H39" s="3">
        <v>-16.5</v>
      </c>
      <c r="I39" s="3">
        <v>39</v>
      </c>
      <c r="J39" s="6">
        <v>1</v>
      </c>
      <c r="K39" s="6">
        <v>0</v>
      </c>
      <c r="L39" s="6">
        <v>0</v>
      </c>
    </row>
    <row r="40" spans="1:12" x14ac:dyDescent="0.3">
      <c r="A40" s="3">
        <v>30</v>
      </c>
      <c r="B40" s="4" t="s">
        <v>31</v>
      </c>
      <c r="C40" s="3">
        <v>315</v>
      </c>
      <c r="D40" s="4" t="s">
        <v>78</v>
      </c>
      <c r="E40" s="3">
        <v>2.8</v>
      </c>
      <c r="F40" s="3">
        <v>0.04</v>
      </c>
      <c r="G40" s="3" t="s">
        <v>0</v>
      </c>
      <c r="H40" s="3">
        <v>-16.5</v>
      </c>
      <c r="I40" s="3">
        <v>39</v>
      </c>
      <c r="J40" s="6">
        <v>1</v>
      </c>
      <c r="K40" s="6">
        <v>0</v>
      </c>
      <c r="L40" s="6">
        <v>0</v>
      </c>
    </row>
    <row r="41" spans="1:12" ht="24.6" customHeight="1" x14ac:dyDescent="0.3">
      <c r="A41" s="23" t="s">
        <v>89</v>
      </c>
      <c r="B41" s="23"/>
      <c r="C41" s="23"/>
      <c r="D41" s="23"/>
      <c r="E41" s="9">
        <f>SUM(E39:E40)</f>
        <v>5.6</v>
      </c>
      <c r="F41" s="9">
        <v>0.04</v>
      </c>
      <c r="G41" s="9" t="s">
        <v>47</v>
      </c>
      <c r="H41" s="9">
        <v>-16.5</v>
      </c>
      <c r="I41" s="9">
        <v>39</v>
      </c>
      <c r="J41" s="9">
        <f>SUM(J39:J40)</f>
        <v>2</v>
      </c>
      <c r="K41" s="9">
        <f>SUM(K39:K40)</f>
        <v>0</v>
      </c>
      <c r="L41" s="9">
        <f>SUM(L39:L40)</f>
        <v>0</v>
      </c>
    </row>
    <row r="42" spans="1:12" x14ac:dyDescent="0.3">
      <c r="A42" s="3">
        <v>31</v>
      </c>
      <c r="B42" s="4" t="s">
        <v>33</v>
      </c>
      <c r="C42" s="3">
        <v>250</v>
      </c>
      <c r="D42" s="4" t="s">
        <v>78</v>
      </c>
      <c r="E42" s="3">
        <v>2.5</v>
      </c>
      <c r="F42" s="3">
        <v>0.04</v>
      </c>
      <c r="G42" s="3" t="s">
        <v>0</v>
      </c>
      <c r="H42" s="3">
        <v>-16.5</v>
      </c>
      <c r="I42" s="3">
        <v>39</v>
      </c>
      <c r="J42" s="6">
        <v>1</v>
      </c>
      <c r="K42" s="6">
        <v>1</v>
      </c>
      <c r="L42" s="6">
        <v>0</v>
      </c>
    </row>
    <row r="43" spans="1:12" x14ac:dyDescent="0.3">
      <c r="A43" s="3">
        <v>32</v>
      </c>
      <c r="B43" s="4" t="s">
        <v>34</v>
      </c>
      <c r="C43" s="3">
        <v>250</v>
      </c>
      <c r="D43" s="4" t="s">
        <v>78</v>
      </c>
      <c r="E43" s="3">
        <v>2.5</v>
      </c>
      <c r="F43" s="3">
        <v>0.04</v>
      </c>
      <c r="G43" s="3" t="s">
        <v>0</v>
      </c>
      <c r="H43" s="3">
        <v>-16.5</v>
      </c>
      <c r="I43" s="3">
        <v>39</v>
      </c>
      <c r="J43" s="6">
        <v>1</v>
      </c>
      <c r="K43" s="6">
        <v>1</v>
      </c>
      <c r="L43" s="6">
        <v>0</v>
      </c>
    </row>
    <row r="44" spans="1:12" ht="28.5" customHeight="1" x14ac:dyDescent="0.3">
      <c r="A44" s="23" t="s">
        <v>90</v>
      </c>
      <c r="B44" s="23"/>
      <c r="C44" s="23"/>
      <c r="D44" s="23"/>
      <c r="E44" s="9">
        <f>SUM(E42:E43)</f>
        <v>5</v>
      </c>
      <c r="F44" s="9">
        <v>0.04</v>
      </c>
      <c r="G44" s="9" t="s">
        <v>47</v>
      </c>
      <c r="H44" s="9">
        <v>-16.5</v>
      </c>
      <c r="I44" s="9">
        <v>39</v>
      </c>
      <c r="J44" s="9">
        <f>SUM(J42:J43)</f>
        <v>2</v>
      </c>
      <c r="K44" s="9">
        <f>SUM(K42:K43)</f>
        <v>2</v>
      </c>
      <c r="L44" s="9">
        <f>SUM(L42:L43)</f>
        <v>0</v>
      </c>
    </row>
    <row r="45" spans="1:12" ht="27.6" customHeight="1" x14ac:dyDescent="0.3">
      <c r="A45" s="17" t="s">
        <v>102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1:12" x14ac:dyDescent="0.3">
      <c r="A46" s="3">
        <v>33</v>
      </c>
      <c r="B46" s="4" t="s">
        <v>35</v>
      </c>
      <c r="C46" s="3">
        <v>57</v>
      </c>
      <c r="D46" s="4" t="s">
        <v>80</v>
      </c>
      <c r="E46" s="3">
        <v>1.2</v>
      </c>
      <c r="F46" s="3">
        <v>0.04</v>
      </c>
      <c r="G46" s="3" t="s">
        <v>0</v>
      </c>
      <c r="H46" s="3">
        <v>-16.5</v>
      </c>
      <c r="I46" s="3">
        <v>39</v>
      </c>
      <c r="J46" s="3">
        <v>2</v>
      </c>
      <c r="K46" s="3">
        <v>0</v>
      </c>
      <c r="L46" s="3">
        <v>1</v>
      </c>
    </row>
    <row r="47" spans="1:12" x14ac:dyDescent="0.3">
      <c r="A47" s="3">
        <v>34</v>
      </c>
      <c r="B47" s="4" t="s">
        <v>36</v>
      </c>
      <c r="C47" s="3">
        <v>57</v>
      </c>
      <c r="D47" s="4" t="s">
        <v>80</v>
      </c>
      <c r="E47" s="3">
        <v>1.2</v>
      </c>
      <c r="F47" s="3">
        <v>0.04</v>
      </c>
      <c r="G47" s="3" t="s">
        <v>0</v>
      </c>
      <c r="H47" s="3">
        <v>-16.5</v>
      </c>
      <c r="I47" s="3">
        <v>39</v>
      </c>
      <c r="J47" s="3">
        <v>2</v>
      </c>
      <c r="K47" s="3">
        <v>0</v>
      </c>
      <c r="L47" s="3">
        <v>1</v>
      </c>
    </row>
    <row r="48" spans="1:12" ht="33.9" customHeight="1" x14ac:dyDescent="0.3">
      <c r="A48" s="23" t="s">
        <v>91</v>
      </c>
      <c r="B48" s="23"/>
      <c r="C48" s="23"/>
      <c r="D48" s="23"/>
      <c r="E48" s="9">
        <f>SUM(E46:E47)</f>
        <v>2.4</v>
      </c>
      <c r="F48" s="9">
        <v>0.04</v>
      </c>
      <c r="G48" s="9" t="s">
        <v>47</v>
      </c>
      <c r="H48" s="9">
        <v>-16.5</v>
      </c>
      <c r="I48" s="9">
        <v>39</v>
      </c>
      <c r="J48" s="9">
        <f>SUM(J46:J47)</f>
        <v>4</v>
      </c>
      <c r="K48" s="9">
        <f>SUM(K46:K47)</f>
        <v>0</v>
      </c>
      <c r="L48" s="9">
        <f>SUM(L46:L47)</f>
        <v>2</v>
      </c>
    </row>
    <row r="49" spans="1:12" x14ac:dyDescent="0.3">
      <c r="A49" s="3">
        <v>35</v>
      </c>
      <c r="B49" s="4" t="s">
        <v>37</v>
      </c>
      <c r="C49" s="3">
        <v>45</v>
      </c>
      <c r="D49" s="4" t="s">
        <v>80</v>
      </c>
      <c r="E49" s="3">
        <v>14.7</v>
      </c>
      <c r="F49" s="3">
        <v>0.04</v>
      </c>
      <c r="G49" s="3" t="s">
        <v>0</v>
      </c>
      <c r="H49" s="3">
        <v>-16.5</v>
      </c>
      <c r="I49" s="3">
        <v>39</v>
      </c>
      <c r="J49" s="3">
        <v>2</v>
      </c>
      <c r="K49" s="3">
        <v>7</v>
      </c>
      <c r="L49" s="3">
        <v>1</v>
      </c>
    </row>
    <row r="50" spans="1:12" x14ac:dyDescent="0.3">
      <c r="A50" s="3">
        <v>36</v>
      </c>
      <c r="B50" s="4" t="s">
        <v>38</v>
      </c>
      <c r="C50" s="3">
        <v>45</v>
      </c>
      <c r="D50" s="4" t="s">
        <v>80</v>
      </c>
      <c r="E50" s="3">
        <v>16.399999999999999</v>
      </c>
      <c r="F50" s="3">
        <v>0.04</v>
      </c>
      <c r="G50" s="3" t="s">
        <v>0</v>
      </c>
      <c r="H50" s="3">
        <v>-16.5</v>
      </c>
      <c r="I50" s="3">
        <v>39</v>
      </c>
      <c r="J50" s="3">
        <v>2</v>
      </c>
      <c r="K50" s="3">
        <v>8</v>
      </c>
      <c r="L50" s="3">
        <v>1</v>
      </c>
    </row>
    <row r="51" spans="1:12" ht="27" customHeight="1" x14ac:dyDescent="0.3">
      <c r="A51" s="23" t="s">
        <v>92</v>
      </c>
      <c r="B51" s="23"/>
      <c r="C51" s="23"/>
      <c r="D51" s="23"/>
      <c r="E51" s="9">
        <f>SUM(E49:E50)</f>
        <v>31.099999999999998</v>
      </c>
      <c r="F51" s="9">
        <v>0.04</v>
      </c>
      <c r="G51" s="9" t="s">
        <v>47</v>
      </c>
      <c r="H51" s="9">
        <v>-16.5</v>
      </c>
      <c r="I51" s="9">
        <v>39</v>
      </c>
      <c r="J51" s="9">
        <f>SUM(J49:J50)</f>
        <v>4</v>
      </c>
      <c r="K51" s="9">
        <f>SUM(K49:K50)</f>
        <v>15</v>
      </c>
      <c r="L51" s="9">
        <f>SUM(L49:L50)</f>
        <v>2</v>
      </c>
    </row>
    <row r="52" spans="1:12" x14ac:dyDescent="0.3">
      <c r="A52" s="3">
        <v>37</v>
      </c>
      <c r="B52" s="4" t="s">
        <v>39</v>
      </c>
      <c r="C52" s="3">
        <v>89</v>
      </c>
      <c r="D52" s="4" t="s">
        <v>80</v>
      </c>
      <c r="E52" s="3">
        <v>0.6</v>
      </c>
      <c r="F52" s="3">
        <v>0.04</v>
      </c>
      <c r="G52" s="3" t="s">
        <v>0</v>
      </c>
      <c r="H52" s="3">
        <v>-16.5</v>
      </c>
      <c r="I52" s="3">
        <v>39</v>
      </c>
      <c r="J52" s="3">
        <v>1</v>
      </c>
      <c r="K52" s="3">
        <v>0</v>
      </c>
      <c r="L52" s="3">
        <v>1</v>
      </c>
    </row>
    <row r="53" spans="1:12" x14ac:dyDescent="0.3">
      <c r="A53" s="3">
        <v>38</v>
      </c>
      <c r="B53" s="4" t="s">
        <v>40</v>
      </c>
      <c r="C53" s="3">
        <v>89</v>
      </c>
      <c r="D53" s="4" t="s">
        <v>80</v>
      </c>
      <c r="E53" s="3">
        <v>0.6</v>
      </c>
      <c r="F53" s="3">
        <v>0.04</v>
      </c>
      <c r="G53" s="3" t="s">
        <v>0</v>
      </c>
      <c r="H53" s="3">
        <v>-16.5</v>
      </c>
      <c r="I53" s="3">
        <v>39</v>
      </c>
      <c r="J53" s="3">
        <v>1</v>
      </c>
      <c r="K53" s="3">
        <v>0</v>
      </c>
      <c r="L53" s="3">
        <v>1</v>
      </c>
    </row>
    <row r="54" spans="1:12" x14ac:dyDescent="0.3">
      <c r="A54" s="3">
        <v>39</v>
      </c>
      <c r="B54" s="4" t="s">
        <v>41</v>
      </c>
      <c r="C54" s="3">
        <v>89</v>
      </c>
      <c r="D54" s="4" t="s">
        <v>80</v>
      </c>
      <c r="E54" s="3">
        <v>0.6</v>
      </c>
      <c r="F54" s="3">
        <v>0.04</v>
      </c>
      <c r="G54" s="3" t="s">
        <v>0</v>
      </c>
      <c r="H54" s="3">
        <v>-16.5</v>
      </c>
      <c r="I54" s="3">
        <v>39</v>
      </c>
      <c r="J54" s="3">
        <v>1</v>
      </c>
      <c r="K54" s="3">
        <v>0</v>
      </c>
      <c r="L54" s="3">
        <v>1</v>
      </c>
    </row>
    <row r="55" spans="1:12" x14ac:dyDescent="0.3">
      <c r="A55" s="3">
        <v>40</v>
      </c>
      <c r="B55" s="4" t="s">
        <v>42</v>
      </c>
      <c r="C55" s="3">
        <v>89</v>
      </c>
      <c r="D55" s="4" t="s">
        <v>80</v>
      </c>
      <c r="E55" s="3">
        <v>0.6</v>
      </c>
      <c r="F55" s="3">
        <v>0.04</v>
      </c>
      <c r="G55" s="3" t="s">
        <v>0</v>
      </c>
      <c r="H55" s="3">
        <v>-16.5</v>
      </c>
      <c r="I55" s="3">
        <v>39</v>
      </c>
      <c r="J55" s="3">
        <v>1</v>
      </c>
      <c r="K55" s="3">
        <v>0</v>
      </c>
      <c r="L55" s="3">
        <v>1</v>
      </c>
    </row>
    <row r="56" spans="1:12" ht="26.1" customHeight="1" x14ac:dyDescent="0.3">
      <c r="A56" s="23" t="s">
        <v>93</v>
      </c>
      <c r="B56" s="23"/>
      <c r="C56" s="23"/>
      <c r="D56" s="23"/>
      <c r="E56" s="9">
        <f>SUM(E52:E55)</f>
        <v>2.4</v>
      </c>
      <c r="F56" s="9">
        <v>0.04</v>
      </c>
      <c r="G56" s="9" t="s">
        <v>47</v>
      </c>
      <c r="H56" s="9">
        <v>-16.5</v>
      </c>
      <c r="I56" s="9">
        <v>39</v>
      </c>
      <c r="J56" s="9">
        <f>SUM(J52:J55)</f>
        <v>4</v>
      </c>
      <c r="K56" s="9">
        <f>SUM(K52:K55)</f>
        <v>0</v>
      </c>
      <c r="L56" s="9">
        <f>SUM(L52:L55)</f>
        <v>4</v>
      </c>
    </row>
    <row r="57" spans="1:12" x14ac:dyDescent="0.3">
      <c r="A57" s="3">
        <v>41</v>
      </c>
      <c r="B57" s="4" t="s">
        <v>43</v>
      </c>
      <c r="C57" s="3">
        <v>90</v>
      </c>
      <c r="D57" s="4" t="s">
        <v>78</v>
      </c>
      <c r="E57" s="3">
        <v>11.4</v>
      </c>
      <c r="F57" s="3">
        <v>0.04</v>
      </c>
      <c r="G57" s="3" t="s">
        <v>0</v>
      </c>
      <c r="H57" s="3">
        <v>-16.5</v>
      </c>
      <c r="I57" s="3">
        <v>39</v>
      </c>
      <c r="J57" s="3">
        <v>4</v>
      </c>
      <c r="K57" s="3">
        <v>5</v>
      </c>
      <c r="L57" s="3">
        <v>2</v>
      </c>
    </row>
    <row r="58" spans="1:12" x14ac:dyDescent="0.3">
      <c r="A58" s="3">
        <v>42</v>
      </c>
      <c r="B58" s="4" t="s">
        <v>44</v>
      </c>
      <c r="C58" s="3">
        <v>90</v>
      </c>
      <c r="D58" s="4" t="s">
        <v>78</v>
      </c>
      <c r="E58" s="3">
        <v>10.5</v>
      </c>
      <c r="F58" s="3">
        <v>0.04</v>
      </c>
      <c r="G58" s="3" t="s">
        <v>0</v>
      </c>
      <c r="H58" s="3">
        <v>-16.5</v>
      </c>
      <c r="I58" s="3">
        <v>39</v>
      </c>
      <c r="J58" s="3">
        <v>4</v>
      </c>
      <c r="K58" s="3">
        <v>5</v>
      </c>
      <c r="L58" s="3">
        <v>2</v>
      </c>
    </row>
    <row r="59" spans="1:12" x14ac:dyDescent="0.3">
      <c r="A59" s="3">
        <v>43</v>
      </c>
      <c r="B59" s="4" t="s">
        <v>45</v>
      </c>
      <c r="C59" s="3">
        <v>90</v>
      </c>
      <c r="D59" s="4" t="s">
        <v>78</v>
      </c>
      <c r="E59" s="3">
        <v>10.8</v>
      </c>
      <c r="F59" s="3">
        <v>0.04</v>
      </c>
      <c r="G59" s="3" t="s">
        <v>0</v>
      </c>
      <c r="H59" s="3">
        <v>-16.5</v>
      </c>
      <c r="I59" s="3">
        <v>39</v>
      </c>
      <c r="J59" s="3">
        <v>1</v>
      </c>
      <c r="K59" s="3">
        <v>6</v>
      </c>
      <c r="L59" s="3">
        <v>0</v>
      </c>
    </row>
    <row r="60" spans="1:12" x14ac:dyDescent="0.3">
      <c r="A60" s="3">
        <v>44</v>
      </c>
      <c r="B60" s="4" t="s">
        <v>46</v>
      </c>
      <c r="C60" s="3">
        <v>90</v>
      </c>
      <c r="D60" s="4" t="s">
        <v>78</v>
      </c>
      <c r="E60" s="3">
        <v>10.5</v>
      </c>
      <c r="F60" s="3">
        <v>0.04</v>
      </c>
      <c r="G60" s="3" t="s">
        <v>0</v>
      </c>
      <c r="H60" s="3">
        <v>-16.5</v>
      </c>
      <c r="I60" s="3">
        <v>39</v>
      </c>
      <c r="J60" s="3">
        <v>1</v>
      </c>
      <c r="K60" s="3">
        <v>5</v>
      </c>
      <c r="L60" s="3">
        <v>0</v>
      </c>
    </row>
    <row r="61" spans="1:12" ht="24.9" customHeight="1" x14ac:dyDescent="0.3">
      <c r="A61" s="23" t="s">
        <v>94</v>
      </c>
      <c r="B61" s="23"/>
      <c r="C61" s="23"/>
      <c r="D61" s="23"/>
      <c r="E61" s="9">
        <f>SUM(E57:E60)</f>
        <v>43.2</v>
      </c>
      <c r="F61" s="11">
        <v>0.04</v>
      </c>
      <c r="G61" s="11" t="s">
        <v>0</v>
      </c>
      <c r="H61" s="11">
        <v>-16.5</v>
      </c>
      <c r="I61" s="11">
        <v>39</v>
      </c>
      <c r="J61" s="9">
        <f>SUM(J57:J60)</f>
        <v>10</v>
      </c>
      <c r="K61" s="9">
        <f>SUM(K57:K60)</f>
        <v>21</v>
      </c>
      <c r="L61" s="9">
        <f>SUM(L57:L60)</f>
        <v>4</v>
      </c>
    </row>
    <row r="62" spans="1:12" x14ac:dyDescent="0.3">
      <c r="A62" s="3">
        <v>45</v>
      </c>
      <c r="B62" s="4" t="s">
        <v>48</v>
      </c>
      <c r="C62" s="6">
        <v>280</v>
      </c>
      <c r="D62" s="4" t="s">
        <v>78</v>
      </c>
      <c r="E62" s="5">
        <v>27</v>
      </c>
      <c r="F62" s="3">
        <v>0.04</v>
      </c>
      <c r="G62" s="3" t="s">
        <v>0</v>
      </c>
      <c r="H62" s="3">
        <v>-16.5</v>
      </c>
      <c r="I62" s="3">
        <v>39</v>
      </c>
      <c r="J62" s="3">
        <v>8</v>
      </c>
      <c r="K62" s="3">
        <v>9</v>
      </c>
      <c r="L62" s="3">
        <v>3</v>
      </c>
    </row>
    <row r="63" spans="1:12" x14ac:dyDescent="0.3">
      <c r="A63" s="3">
        <v>46</v>
      </c>
      <c r="B63" s="4" t="s">
        <v>49</v>
      </c>
      <c r="C63" s="6">
        <v>280</v>
      </c>
      <c r="D63" s="4" t="s">
        <v>78</v>
      </c>
      <c r="E63" s="5">
        <v>29</v>
      </c>
      <c r="F63" s="3">
        <v>0.04</v>
      </c>
      <c r="G63" s="3" t="s">
        <v>0</v>
      </c>
      <c r="H63" s="3">
        <v>-16.5</v>
      </c>
      <c r="I63" s="3">
        <v>39</v>
      </c>
      <c r="J63" s="3">
        <v>8</v>
      </c>
      <c r="K63" s="3">
        <v>10</v>
      </c>
      <c r="L63" s="3">
        <v>3</v>
      </c>
    </row>
    <row r="64" spans="1:12" ht="29.4" customHeight="1" x14ac:dyDescent="0.3">
      <c r="A64" s="26" t="s">
        <v>95</v>
      </c>
      <c r="B64" s="26"/>
      <c r="C64" s="26"/>
      <c r="D64" s="26"/>
      <c r="E64" s="9">
        <f>SUM(E62:E63)</f>
        <v>56</v>
      </c>
      <c r="F64" s="9">
        <v>0.04</v>
      </c>
      <c r="G64" s="9" t="s">
        <v>47</v>
      </c>
      <c r="H64" s="9">
        <v>-16.5</v>
      </c>
      <c r="I64" s="9">
        <v>39</v>
      </c>
      <c r="J64" s="9">
        <f>SUM(J62:J63)</f>
        <v>16</v>
      </c>
      <c r="K64" s="9">
        <f>SUM(K62:K63)</f>
        <v>19</v>
      </c>
      <c r="L64" s="9">
        <f>SUM(L62:L63)</f>
        <v>6</v>
      </c>
    </row>
    <row r="65" spans="1:12" x14ac:dyDescent="0.3">
      <c r="A65" s="3">
        <v>47</v>
      </c>
      <c r="B65" s="4" t="s">
        <v>50</v>
      </c>
      <c r="C65" s="3">
        <v>108</v>
      </c>
      <c r="D65" s="4" t="s">
        <v>80</v>
      </c>
      <c r="E65" s="5">
        <v>0.8</v>
      </c>
      <c r="F65" s="3">
        <v>0.04</v>
      </c>
      <c r="G65" s="3" t="s">
        <v>0</v>
      </c>
      <c r="H65" s="3">
        <v>-16.5</v>
      </c>
      <c r="I65" s="3">
        <v>39</v>
      </c>
      <c r="J65" s="3">
        <v>1</v>
      </c>
      <c r="K65" s="3">
        <v>1</v>
      </c>
      <c r="L65" s="3">
        <v>0</v>
      </c>
    </row>
    <row r="66" spans="1:12" ht="23.4" customHeight="1" x14ac:dyDescent="0.3">
      <c r="A66" s="23" t="s">
        <v>96</v>
      </c>
      <c r="B66" s="23"/>
      <c r="C66" s="23"/>
      <c r="D66" s="23"/>
      <c r="E66" s="9">
        <f>SUM(E65)</f>
        <v>0.8</v>
      </c>
      <c r="F66" s="9">
        <v>0.04</v>
      </c>
      <c r="G66" s="9" t="s">
        <v>47</v>
      </c>
      <c r="H66" s="9">
        <v>-16.5</v>
      </c>
      <c r="I66" s="9">
        <v>39</v>
      </c>
      <c r="J66" s="9">
        <f>SUM(J65)</f>
        <v>1</v>
      </c>
      <c r="K66" s="9">
        <f>SUM(K65)</f>
        <v>1</v>
      </c>
      <c r="L66" s="9">
        <f>SUM(L65)</f>
        <v>0</v>
      </c>
    </row>
    <row r="67" spans="1:12" x14ac:dyDescent="0.3">
      <c r="A67" s="3">
        <v>48</v>
      </c>
      <c r="B67" s="4" t="s">
        <v>51</v>
      </c>
      <c r="C67" s="3">
        <v>325</v>
      </c>
      <c r="D67" s="4" t="s">
        <v>80</v>
      </c>
      <c r="E67" s="5">
        <v>3.2</v>
      </c>
      <c r="F67" s="3">
        <v>0.04</v>
      </c>
      <c r="G67" s="3" t="s">
        <v>0</v>
      </c>
      <c r="H67" s="3">
        <v>-16.5</v>
      </c>
      <c r="I67" s="3">
        <v>39</v>
      </c>
      <c r="J67" s="3">
        <v>0</v>
      </c>
      <c r="K67" s="3">
        <v>1</v>
      </c>
      <c r="L67" s="3">
        <v>0</v>
      </c>
    </row>
    <row r="68" spans="1:12" x14ac:dyDescent="0.3">
      <c r="A68" s="3">
        <v>49</v>
      </c>
      <c r="B68" s="4" t="s">
        <v>52</v>
      </c>
      <c r="C68" s="3">
        <v>325</v>
      </c>
      <c r="D68" s="4" t="s">
        <v>80</v>
      </c>
      <c r="E68" s="5">
        <v>3.2</v>
      </c>
      <c r="F68" s="3">
        <v>0.04</v>
      </c>
      <c r="G68" s="3" t="s">
        <v>0</v>
      </c>
      <c r="H68" s="3">
        <v>-16.5</v>
      </c>
      <c r="I68" s="3">
        <v>39</v>
      </c>
      <c r="J68" s="3">
        <v>0</v>
      </c>
      <c r="K68" s="3">
        <v>1</v>
      </c>
      <c r="L68" s="3">
        <v>0</v>
      </c>
    </row>
    <row r="69" spans="1:12" ht="32.1" customHeight="1" x14ac:dyDescent="0.3">
      <c r="A69" s="23" t="s">
        <v>97</v>
      </c>
      <c r="B69" s="23"/>
      <c r="C69" s="23"/>
      <c r="D69" s="23"/>
      <c r="E69" s="9">
        <f>SUM(E67:E68)</f>
        <v>6.4</v>
      </c>
      <c r="F69" s="9">
        <v>0.04</v>
      </c>
      <c r="G69" s="9" t="s">
        <v>47</v>
      </c>
      <c r="H69" s="9">
        <v>-16.5</v>
      </c>
      <c r="I69" s="9">
        <v>39</v>
      </c>
      <c r="J69" s="9">
        <f>SUM(J67:J68)</f>
        <v>0</v>
      </c>
      <c r="K69" s="9">
        <f>SUM(K67:K68)</f>
        <v>2</v>
      </c>
      <c r="L69" s="9">
        <f>SUM(L67:L68)</f>
        <v>0</v>
      </c>
    </row>
    <row r="70" spans="1:12" x14ac:dyDescent="0.3">
      <c r="A70" s="3">
        <v>50</v>
      </c>
      <c r="B70" s="4" t="s">
        <v>53</v>
      </c>
      <c r="C70" s="3">
        <v>110</v>
      </c>
      <c r="D70" s="4" t="s">
        <v>78</v>
      </c>
      <c r="E70" s="5">
        <v>9.8000000000000007</v>
      </c>
      <c r="F70" s="3">
        <v>0.04</v>
      </c>
      <c r="G70" s="3" t="s">
        <v>0</v>
      </c>
      <c r="H70" s="3">
        <v>-16.5</v>
      </c>
      <c r="I70" s="3">
        <v>39</v>
      </c>
      <c r="J70" s="3">
        <v>2</v>
      </c>
      <c r="K70" s="3">
        <v>2</v>
      </c>
      <c r="L70" s="3">
        <v>0</v>
      </c>
    </row>
    <row r="71" spans="1:12" x14ac:dyDescent="0.3">
      <c r="A71" s="3">
        <v>51</v>
      </c>
      <c r="B71" s="4" t="s">
        <v>54</v>
      </c>
      <c r="C71" s="3">
        <v>110</v>
      </c>
      <c r="D71" s="4" t="s">
        <v>78</v>
      </c>
      <c r="E71" s="5">
        <v>2.1</v>
      </c>
      <c r="F71" s="3">
        <v>0.04</v>
      </c>
      <c r="G71" s="3" t="s">
        <v>0</v>
      </c>
      <c r="H71" s="3">
        <v>-16.5</v>
      </c>
      <c r="I71" s="3">
        <v>39</v>
      </c>
      <c r="J71" s="3">
        <v>1</v>
      </c>
      <c r="K71" s="3">
        <v>0</v>
      </c>
      <c r="L71" s="3">
        <v>0</v>
      </c>
    </row>
    <row r="72" spans="1:12" x14ac:dyDescent="0.3">
      <c r="A72" s="3">
        <v>52</v>
      </c>
      <c r="B72" s="4" t="s">
        <v>55</v>
      </c>
      <c r="C72" s="3">
        <v>110</v>
      </c>
      <c r="D72" s="4" t="s">
        <v>78</v>
      </c>
      <c r="E72" s="5">
        <v>2.1</v>
      </c>
      <c r="F72" s="3">
        <v>0.04</v>
      </c>
      <c r="G72" s="3" t="s">
        <v>0</v>
      </c>
      <c r="H72" s="3">
        <v>-16.5</v>
      </c>
      <c r="I72" s="3">
        <v>39</v>
      </c>
      <c r="J72" s="3">
        <v>1</v>
      </c>
      <c r="K72" s="3">
        <v>0</v>
      </c>
      <c r="L72" s="3">
        <v>0</v>
      </c>
    </row>
    <row r="73" spans="1:12" ht="25.5" customHeight="1" x14ac:dyDescent="0.3">
      <c r="A73" s="21" t="s">
        <v>98</v>
      </c>
      <c r="B73" s="21"/>
      <c r="C73" s="21"/>
      <c r="D73" s="21"/>
      <c r="E73" s="9">
        <f>SUM(E70:E72)</f>
        <v>14</v>
      </c>
      <c r="F73" s="9">
        <v>0.04</v>
      </c>
      <c r="G73" s="9" t="s">
        <v>47</v>
      </c>
      <c r="H73" s="9">
        <v>-16.5</v>
      </c>
      <c r="I73" s="9">
        <v>39</v>
      </c>
      <c r="J73" s="9">
        <f>SUM(J70:J72)</f>
        <v>4</v>
      </c>
      <c r="K73" s="9">
        <f>SUM(K70:K72)</f>
        <v>2</v>
      </c>
      <c r="L73" s="9">
        <f>SUM(L70:L72)</f>
        <v>0</v>
      </c>
    </row>
    <row r="74" spans="1:12" x14ac:dyDescent="0.3">
      <c r="A74" s="3">
        <v>53</v>
      </c>
      <c r="B74" s="4" t="s">
        <v>56</v>
      </c>
      <c r="C74" s="3">
        <v>159</v>
      </c>
      <c r="D74" s="4" t="s">
        <v>79</v>
      </c>
      <c r="E74" s="5">
        <v>7.3</v>
      </c>
      <c r="F74" s="3">
        <v>0.04</v>
      </c>
      <c r="G74" s="3" t="s">
        <v>0</v>
      </c>
      <c r="H74" s="3">
        <v>-16.5</v>
      </c>
      <c r="I74" s="3">
        <v>39</v>
      </c>
      <c r="J74" s="3">
        <v>10</v>
      </c>
      <c r="K74" s="3">
        <v>3</v>
      </c>
      <c r="L74" s="3">
        <v>2</v>
      </c>
    </row>
    <row r="75" spans="1:12" x14ac:dyDescent="0.3">
      <c r="A75" s="3">
        <v>54</v>
      </c>
      <c r="B75" s="4" t="s">
        <v>57</v>
      </c>
      <c r="C75" s="3">
        <v>159</v>
      </c>
      <c r="D75" s="4" t="s">
        <v>79</v>
      </c>
      <c r="E75" s="5">
        <v>7.3</v>
      </c>
      <c r="F75" s="3">
        <v>0.04</v>
      </c>
      <c r="G75" s="3" t="s">
        <v>0</v>
      </c>
      <c r="H75" s="3">
        <v>-16.5</v>
      </c>
      <c r="I75" s="3">
        <v>39</v>
      </c>
      <c r="J75" s="3">
        <v>10</v>
      </c>
      <c r="K75" s="3">
        <v>3</v>
      </c>
      <c r="L75" s="3">
        <v>2</v>
      </c>
    </row>
    <row r="76" spans="1:12" ht="32.4" customHeight="1" x14ac:dyDescent="0.3">
      <c r="A76" s="21" t="s">
        <v>86</v>
      </c>
      <c r="B76" s="21"/>
      <c r="C76" s="21"/>
      <c r="D76" s="21"/>
      <c r="E76" s="9">
        <f>SUM(E74:E75)</f>
        <v>14.6</v>
      </c>
      <c r="F76" s="10">
        <v>0.04</v>
      </c>
      <c r="G76" s="10" t="s">
        <v>1</v>
      </c>
      <c r="H76" s="10">
        <v>-16.5</v>
      </c>
      <c r="I76" s="10">
        <v>39</v>
      </c>
      <c r="J76" s="9">
        <f>SUM(J74:J75)</f>
        <v>20</v>
      </c>
      <c r="K76" s="9">
        <f t="shared" ref="K76:L76" si="1">SUM(K74:K75)</f>
        <v>6</v>
      </c>
      <c r="L76" s="9">
        <f t="shared" si="1"/>
        <v>4</v>
      </c>
    </row>
    <row r="77" spans="1:12" ht="31.5" customHeight="1" x14ac:dyDescent="0.3">
      <c r="A77" s="17" t="s">
        <v>82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</row>
    <row r="78" spans="1:12" x14ac:dyDescent="0.3">
      <c r="A78" s="3">
        <v>55</v>
      </c>
      <c r="B78" s="4" t="s">
        <v>58</v>
      </c>
      <c r="C78" s="3">
        <v>20</v>
      </c>
      <c r="D78" s="4" t="s">
        <v>81</v>
      </c>
      <c r="E78" s="5">
        <v>29</v>
      </c>
      <c r="F78" s="3">
        <v>0.04</v>
      </c>
      <c r="G78" s="3" t="s">
        <v>0</v>
      </c>
      <c r="H78" s="3">
        <v>-16.5</v>
      </c>
      <c r="I78" s="3">
        <v>39</v>
      </c>
      <c r="J78" s="3">
        <v>0</v>
      </c>
      <c r="K78" s="3">
        <v>17</v>
      </c>
      <c r="L78" s="3">
        <v>3</v>
      </c>
    </row>
    <row r="79" spans="1:12" ht="30.9" customHeight="1" x14ac:dyDescent="0.3">
      <c r="A79" s="21" t="s">
        <v>99</v>
      </c>
      <c r="B79" s="21"/>
      <c r="C79" s="21"/>
      <c r="D79" s="21"/>
      <c r="E79" s="9">
        <f>SUM(E78)</f>
        <v>29</v>
      </c>
      <c r="F79" s="9">
        <v>0.04</v>
      </c>
      <c r="G79" s="9" t="s">
        <v>47</v>
      </c>
      <c r="H79" s="9">
        <v>-16.5</v>
      </c>
      <c r="I79" s="9">
        <v>39</v>
      </c>
      <c r="J79" s="9">
        <f>SUM(J78)</f>
        <v>0</v>
      </c>
      <c r="K79" s="9">
        <f>SUM(K78)</f>
        <v>17</v>
      </c>
      <c r="L79" s="9">
        <f>SUM(L78)</f>
        <v>3</v>
      </c>
    </row>
    <row r="80" spans="1:12" ht="30" customHeight="1" x14ac:dyDescent="0.3">
      <c r="A80" s="17" t="s">
        <v>83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</row>
    <row r="81" spans="1:12" x14ac:dyDescent="0.3">
      <c r="A81" s="3">
        <v>56</v>
      </c>
      <c r="B81" s="4" t="s">
        <v>59</v>
      </c>
      <c r="C81" s="3">
        <v>355</v>
      </c>
      <c r="D81" s="4" t="s">
        <v>78</v>
      </c>
      <c r="E81" s="3">
        <v>300</v>
      </c>
      <c r="F81" s="3">
        <v>0.04</v>
      </c>
      <c r="G81" s="3" t="s">
        <v>0</v>
      </c>
      <c r="H81" s="3">
        <v>-16.5</v>
      </c>
      <c r="I81" s="3">
        <v>39</v>
      </c>
      <c r="J81" s="3">
        <v>14</v>
      </c>
      <c r="K81" s="3">
        <v>132</v>
      </c>
      <c r="L81" s="3">
        <v>0</v>
      </c>
    </row>
    <row r="82" spans="1:12" x14ac:dyDescent="0.3">
      <c r="A82" s="3">
        <v>57</v>
      </c>
      <c r="B82" s="4" t="s">
        <v>60</v>
      </c>
      <c r="C82" s="3">
        <v>355</v>
      </c>
      <c r="D82" s="4" t="s">
        <v>78</v>
      </c>
      <c r="E82" s="3">
        <v>294.89999999999998</v>
      </c>
      <c r="F82" s="3">
        <v>0.04</v>
      </c>
      <c r="G82" s="3" t="s">
        <v>0</v>
      </c>
      <c r="H82" s="3">
        <v>-16.5</v>
      </c>
      <c r="I82" s="3">
        <v>39</v>
      </c>
      <c r="J82" s="6">
        <v>14</v>
      </c>
      <c r="K82" s="6">
        <v>134</v>
      </c>
      <c r="L82" s="6">
        <v>0</v>
      </c>
    </row>
    <row r="83" spans="1:12" ht="21.9" customHeight="1" x14ac:dyDescent="0.3">
      <c r="A83" s="21" t="s">
        <v>100</v>
      </c>
      <c r="B83" s="21"/>
      <c r="C83" s="21"/>
      <c r="D83" s="21"/>
      <c r="E83" s="11">
        <f>SUM(E81:E82)</f>
        <v>594.9</v>
      </c>
      <c r="F83" s="11">
        <v>0.04</v>
      </c>
      <c r="G83" s="11" t="s">
        <v>0</v>
      </c>
      <c r="H83" s="11">
        <v>-16.5</v>
      </c>
      <c r="I83" s="11">
        <v>39</v>
      </c>
      <c r="J83" s="11">
        <f>SUM(J81:J82)</f>
        <v>28</v>
      </c>
      <c r="K83" s="11">
        <f>SUM(K81:K82)</f>
        <v>266</v>
      </c>
      <c r="L83" s="11">
        <f>SUM(L81:L82)</f>
        <v>0</v>
      </c>
    </row>
    <row r="84" spans="1:12" x14ac:dyDescent="0.3">
      <c r="A84" s="3">
        <v>58</v>
      </c>
      <c r="B84" s="4" t="s">
        <v>61</v>
      </c>
      <c r="C84" s="3">
        <v>160</v>
      </c>
      <c r="D84" s="4" t="s">
        <v>78</v>
      </c>
      <c r="E84" s="3">
        <v>331.3</v>
      </c>
      <c r="F84" s="3">
        <v>0.04</v>
      </c>
      <c r="G84" s="3" t="s">
        <v>0</v>
      </c>
      <c r="H84" s="3">
        <v>-16.5</v>
      </c>
      <c r="I84" s="3">
        <v>39</v>
      </c>
      <c r="J84" s="3">
        <v>17</v>
      </c>
      <c r="K84" s="3">
        <v>194</v>
      </c>
      <c r="L84" s="3">
        <v>1</v>
      </c>
    </row>
    <row r="85" spans="1:12" x14ac:dyDescent="0.3">
      <c r="A85" s="3">
        <v>59</v>
      </c>
      <c r="B85" s="4" t="s">
        <v>62</v>
      </c>
      <c r="C85" s="3">
        <v>160</v>
      </c>
      <c r="D85" s="4" t="s">
        <v>78</v>
      </c>
      <c r="E85" s="3">
        <v>331.1</v>
      </c>
      <c r="F85" s="3">
        <v>0.04</v>
      </c>
      <c r="G85" s="3" t="s">
        <v>0</v>
      </c>
      <c r="H85" s="3">
        <v>-16.5</v>
      </c>
      <c r="I85" s="3">
        <v>39</v>
      </c>
      <c r="J85" s="6">
        <v>17</v>
      </c>
      <c r="K85" s="6">
        <v>196</v>
      </c>
      <c r="L85" s="6">
        <v>1</v>
      </c>
    </row>
    <row r="86" spans="1:12" ht="15.6" x14ac:dyDescent="0.3">
      <c r="A86" s="21" t="s">
        <v>101</v>
      </c>
      <c r="B86" s="21"/>
      <c r="C86" s="21"/>
      <c r="D86" s="21"/>
      <c r="E86" s="11">
        <f>SUM(E84:E85)</f>
        <v>662.40000000000009</v>
      </c>
      <c r="F86" s="11">
        <v>0.04</v>
      </c>
      <c r="G86" s="11" t="s">
        <v>0</v>
      </c>
      <c r="H86" s="11">
        <v>-16.5</v>
      </c>
      <c r="I86" s="11">
        <v>39</v>
      </c>
      <c r="J86" s="11">
        <f>SUM(J84:J85)</f>
        <v>34</v>
      </c>
      <c r="K86" s="11">
        <f>SUM(K84:K85)</f>
        <v>390</v>
      </c>
      <c r="L86" s="11">
        <f>SUM(L84:L85)</f>
        <v>2</v>
      </c>
    </row>
    <row r="87" spans="1:12" ht="18" x14ac:dyDescent="0.3">
      <c r="A87" s="17" t="s">
        <v>105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</row>
    <row r="88" spans="1:12" x14ac:dyDescent="0.3">
      <c r="A88" s="11">
        <v>60</v>
      </c>
      <c r="B88" s="14"/>
      <c r="C88" s="11">
        <v>500</v>
      </c>
      <c r="D88" s="14" t="s">
        <v>104</v>
      </c>
      <c r="E88" s="15">
        <v>200</v>
      </c>
      <c r="F88" s="11">
        <v>0.04</v>
      </c>
      <c r="G88" s="11" t="s">
        <v>0</v>
      </c>
      <c r="H88" s="11">
        <v>-16.5</v>
      </c>
      <c r="I88" s="11">
        <v>39</v>
      </c>
      <c r="J88" s="16">
        <v>14</v>
      </c>
      <c r="K88" s="11">
        <v>15</v>
      </c>
      <c r="L88" s="11">
        <v>0</v>
      </c>
    </row>
    <row r="89" spans="1:12" ht="18" x14ac:dyDescent="0.3">
      <c r="A89" s="17" t="s">
        <v>106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</row>
    <row r="90" spans="1:12" x14ac:dyDescent="0.3">
      <c r="A90" s="11">
        <v>61</v>
      </c>
      <c r="B90" s="14"/>
      <c r="C90" s="11">
        <v>200</v>
      </c>
      <c r="D90" s="14" t="s">
        <v>104</v>
      </c>
      <c r="E90" s="15">
        <v>800</v>
      </c>
      <c r="F90" s="11">
        <v>0.04</v>
      </c>
      <c r="G90" s="11" t="s">
        <v>0</v>
      </c>
      <c r="H90" s="11">
        <v>-16.5</v>
      </c>
      <c r="I90" s="11">
        <v>39</v>
      </c>
      <c r="J90" s="11">
        <v>0</v>
      </c>
      <c r="K90" s="11">
        <v>54</v>
      </c>
      <c r="L90" s="11">
        <v>0</v>
      </c>
    </row>
    <row r="91" spans="1:12" x14ac:dyDescent="0.3">
      <c r="A91" s="11">
        <v>62</v>
      </c>
      <c r="B91" s="14"/>
      <c r="C91" s="11">
        <v>250</v>
      </c>
      <c r="D91" s="14" t="s">
        <v>104</v>
      </c>
      <c r="E91" s="15">
        <v>800</v>
      </c>
      <c r="F91" s="11">
        <v>0.04</v>
      </c>
      <c r="G91" s="11" t="s">
        <v>0</v>
      </c>
      <c r="H91" s="11">
        <v>-16.5</v>
      </c>
      <c r="I91" s="11">
        <v>39</v>
      </c>
      <c r="J91" s="11">
        <v>0</v>
      </c>
      <c r="K91" s="11">
        <v>54</v>
      </c>
      <c r="L91" s="11">
        <v>0</v>
      </c>
    </row>
    <row r="92" spans="1:12" ht="18" x14ac:dyDescent="0.3">
      <c r="A92" s="18" t="s">
        <v>107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20"/>
    </row>
    <row r="93" spans="1:12" x14ac:dyDescent="0.3">
      <c r="A93" s="11">
        <v>63</v>
      </c>
      <c r="B93" s="14"/>
      <c r="C93" s="11">
        <v>315</v>
      </c>
      <c r="D93" s="14" t="s">
        <v>104</v>
      </c>
      <c r="E93" s="15">
        <v>800</v>
      </c>
      <c r="F93" s="11">
        <v>0.04</v>
      </c>
      <c r="G93" s="11" t="s">
        <v>0</v>
      </c>
      <c r="H93" s="11">
        <v>-16.5</v>
      </c>
      <c r="I93" s="11">
        <v>39</v>
      </c>
      <c r="J93" s="11">
        <v>0</v>
      </c>
      <c r="K93" s="11">
        <v>54</v>
      </c>
      <c r="L93" s="11">
        <v>0</v>
      </c>
    </row>
  </sheetData>
  <mergeCells count="37">
    <mergeCell ref="A51:D51"/>
    <mergeCell ref="A56:D56"/>
    <mergeCell ref="A61:D61"/>
    <mergeCell ref="A79:D79"/>
    <mergeCell ref="A64:D64"/>
    <mergeCell ref="A66:D66"/>
    <mergeCell ref="A69:D69"/>
    <mergeCell ref="A73:D73"/>
    <mergeCell ref="A76:D76"/>
    <mergeCell ref="A77:L77"/>
    <mergeCell ref="A41:D41"/>
    <mergeCell ref="H2:I2"/>
    <mergeCell ref="J1:L2"/>
    <mergeCell ref="A45:L45"/>
    <mergeCell ref="A48:D48"/>
    <mergeCell ref="A15:D15"/>
    <mergeCell ref="A4:L4"/>
    <mergeCell ref="A16:L16"/>
    <mergeCell ref="G1:I1"/>
    <mergeCell ref="A44:D44"/>
    <mergeCell ref="G2:G3"/>
    <mergeCell ref="F1:F3"/>
    <mergeCell ref="E1:E3"/>
    <mergeCell ref="D1:D3"/>
    <mergeCell ref="C1:C3"/>
    <mergeCell ref="B1:B3"/>
    <mergeCell ref="A1:A3"/>
    <mergeCell ref="A32:L32"/>
    <mergeCell ref="A31:D31"/>
    <mergeCell ref="A35:D35"/>
    <mergeCell ref="A38:D38"/>
    <mergeCell ref="A87:L87"/>
    <mergeCell ref="A89:L89"/>
    <mergeCell ref="A92:L92"/>
    <mergeCell ref="A80:L80"/>
    <mergeCell ref="A83:D83"/>
    <mergeCell ref="A86:D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2025-08-19T12:38:18Z</dcterms:modified>
</cp:coreProperties>
</file>