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sopiko_gochiashvili_giz_de/Documents/Desktop/Procurement/Georgia/GFG/For Tender/"/>
    </mc:Choice>
  </mc:AlternateContent>
  <xr:revisionPtr revIDLastSave="1" documentId="8_{5EB4C258-EC83-4AC5-B697-8ABC127968AF}" xr6:coauthVersionLast="47" xr6:coauthVersionMax="47" xr10:uidLastSave="{2C96EFAB-9E47-44FF-87A2-C012211FA530}"/>
  <bookViews>
    <workbookView xWindow="-120" yWindow="-120" windowWidth="38640" windowHeight="21120" xr2:uid="{00000000-000D-0000-FFFF-FFFF00000000}"/>
  </bookViews>
  <sheets>
    <sheet name="Contract for Work" sheetId="3" r:id="rId1"/>
  </sheets>
  <externalReferences>
    <externalReference r:id="rId2"/>
    <externalReference r:id="rId3"/>
  </externalReferences>
  <definedNames>
    <definedName name="Erstattungsart">[1]Lists!$B$4:$B$7</definedName>
    <definedName name="lSFK">'[2]List of key experts'!$B$11:$B$34</definedName>
    <definedName name="_xlnm.Print_Area" localSheetId="0">'Contract for Work'!$A$1:$G$26</definedName>
    <definedName name="type">[2]Listen!$B$4:$B$7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C7" i="3"/>
  <c r="C6" i="3"/>
  <c r="C5" i="3"/>
  <c r="C4" i="3"/>
  <c r="F13" i="3"/>
  <c r="F15" i="3"/>
  <c r="F14" i="3"/>
  <c r="F16" i="3" l="1"/>
  <c r="F21" i="3" s="1"/>
  <c r="F22" i="3" s="1"/>
  <c r="F23" i="3" l="1"/>
  <c r="D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 Khurtsilava</author>
  </authors>
  <commentList>
    <comment ref="A9" authorId="0" shapeId="0" xr:uid="{3E593B71-962E-4E4B-8D81-5C964182A774}">
      <text>
        <r>
          <rPr>
            <sz val="9"/>
            <color indexed="81"/>
            <rFont val="Tahoma"/>
            <family val="2"/>
          </rPr>
          <t>in the case of contracts for work</t>
        </r>
      </text>
    </comment>
  </commentList>
</comments>
</file>

<file path=xl/sharedStrings.xml><?xml version="1.0" encoding="utf-8"?>
<sst xmlns="http://schemas.openxmlformats.org/spreadsheetml/2006/main" count="32" uniqueCount="31">
  <si>
    <t>CONFIDENTIAL</t>
  </si>
  <si>
    <t>Tender number:</t>
  </si>
  <si>
    <t>Assignment:</t>
  </si>
  <si>
    <t>Project number (PN):</t>
  </si>
  <si>
    <t>Date:</t>
  </si>
  <si>
    <t>Number</t>
  </si>
  <si>
    <t>Explanations</t>
  </si>
  <si>
    <t>Subtotal</t>
  </si>
  <si>
    <t>Item</t>
  </si>
  <si>
    <t>Total 
GEL</t>
  </si>
  <si>
    <t>Total in GEL</t>
  </si>
  <si>
    <t>VAT</t>
  </si>
  <si>
    <t>1. Fixed Price</t>
  </si>
  <si>
    <t>Description</t>
  </si>
  <si>
    <t>Remuneration</t>
  </si>
  <si>
    <t>Milestone 1</t>
  </si>
  <si>
    <t xml:space="preserve">Milestone 2 </t>
  </si>
  <si>
    <t>Milestone 3</t>
  </si>
  <si>
    <t>Milestone 4</t>
  </si>
  <si>
    <t>2. Total costs</t>
  </si>
  <si>
    <t>23.2128.9-001.00</t>
  </si>
  <si>
    <t>Analysis of the current system and disaster risk management practicess</t>
  </si>
  <si>
    <t>Review of international best practices and comparative analysis</t>
  </si>
  <si>
    <t xml:space="preserve">Preparation of recommendations </t>
  </si>
  <si>
    <t>Final version of guideline</t>
  </si>
  <si>
    <t>Guideline for development of investment project management systems in Georgian Municipalities considering the Integration of disaster risk management</t>
  </si>
  <si>
    <t>equivalent to 15 expert days (for orientation)</t>
  </si>
  <si>
    <t>equivalent to 35 expert days (for orientation)</t>
  </si>
  <si>
    <t>equivalent to  35 expert days (for orientation)</t>
  </si>
  <si>
    <t>equivalent to  25 expert days (for orientation)</t>
  </si>
  <si>
    <t>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</si>
</sst>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-"/>
  </numFmts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dotted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3" applyFont="0" applyFill="0" applyAlignment="0" applyProtection="0"/>
    <xf numFmtId="0" fontId="9" fillId="0" borderId="5" applyNumberFormat="0" applyFill="0" applyAlignment="0" applyProtection="0"/>
    <xf numFmtId="0" fontId="8" fillId="0" borderId="3" applyNumberFormat="0">
      <alignment vertical="center" wrapText="1"/>
    </xf>
  </cellStyleXfs>
  <cellXfs count="64">
    <xf numFmtId="0" fontId="0" fillId="0" borderId="0" xfId="0"/>
    <xf numFmtId="0" fontId="3" fillId="0" borderId="0" xfId="0" applyFont="1"/>
    <xf numFmtId="0" fontId="2" fillId="0" borderId="17" xfId="0" applyFont="1" applyBorder="1"/>
    <xf numFmtId="0" fontId="3" fillId="4" borderId="0" xfId="0" applyFont="1" applyFill="1"/>
    <xf numFmtId="0" fontId="3" fillId="0" borderId="23" xfId="0" applyFont="1" applyBorder="1"/>
    <xf numFmtId="0" fontId="3" fillId="0" borderId="24" xfId="0" applyFont="1" applyBorder="1"/>
    <xf numFmtId="0" fontId="6" fillId="2" borderId="20" xfId="1" applyFont="1" applyFill="1" applyBorder="1" applyAlignment="1">
      <alignment vertical="center"/>
    </xf>
    <xf numFmtId="9" fontId="3" fillId="0" borderId="24" xfId="0" applyNumberFormat="1" applyFont="1" applyBorder="1" applyAlignment="1">
      <alignment horizontal="center"/>
    </xf>
    <xf numFmtId="0" fontId="2" fillId="0" borderId="24" xfId="0" applyFont="1" applyBorder="1"/>
    <xf numFmtId="0" fontId="5" fillId="2" borderId="20" xfId="0" applyFont="1" applyFill="1" applyBorder="1"/>
    <xf numFmtId="0" fontId="3" fillId="2" borderId="20" xfId="0" applyFont="1" applyFill="1" applyBorder="1"/>
    <xf numFmtId="0" fontId="3" fillId="4" borderId="20" xfId="0" applyFont="1" applyFill="1" applyBorder="1"/>
    <xf numFmtId="0" fontId="3" fillId="5" borderId="12" xfId="0" applyFont="1" applyFill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3" xfId="0" applyFont="1" applyFill="1" applyBorder="1" applyAlignment="1" applyProtection="1">
      <alignment horizontal="left" wrapText="1"/>
      <protection locked="0"/>
    </xf>
    <xf numFmtId="0" fontId="3" fillId="5" borderId="28" xfId="0" applyFont="1" applyFill="1" applyBorder="1" applyAlignment="1" applyProtection="1">
      <alignment horizontal="left" wrapText="1"/>
      <protection locked="0"/>
    </xf>
    <xf numFmtId="0" fontId="3" fillId="5" borderId="19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3" fillId="4" borderId="27" xfId="0" applyFont="1" applyFill="1" applyBorder="1"/>
    <xf numFmtId="0" fontId="2" fillId="5" borderId="29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5" borderId="33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left" wrapText="1"/>
      <protection locked="0"/>
    </xf>
    <xf numFmtId="0" fontId="2" fillId="6" borderId="31" xfId="0" applyFont="1" applyFill="1" applyBorder="1" applyAlignment="1">
      <alignment horizontal="left" vertical="top"/>
    </xf>
    <xf numFmtId="0" fontId="2" fillId="6" borderId="30" xfId="0" applyFont="1" applyFill="1" applyBorder="1" applyAlignment="1">
      <alignment horizontal="left" vertical="top"/>
    </xf>
    <xf numFmtId="0" fontId="2" fillId="6" borderId="31" xfId="0" applyFont="1" applyFill="1" applyBorder="1" applyAlignment="1">
      <alignment horizontal="left" vertical="top" wrapText="1"/>
    </xf>
    <xf numFmtId="0" fontId="1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5" borderId="20" xfId="0" applyFont="1" applyFill="1" applyBorder="1" applyAlignment="1" applyProtection="1">
      <alignment horizontal="left" wrapText="1"/>
      <protection locked="0"/>
    </xf>
    <xf numFmtId="0" fontId="7" fillId="5" borderId="21" xfId="0" applyFont="1" applyFill="1" applyBorder="1" applyAlignment="1" applyProtection="1">
      <alignment horizontal="left" wrapText="1"/>
      <protection locked="0"/>
    </xf>
    <xf numFmtId="0" fontId="5" fillId="5" borderId="2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5" borderId="0" xfId="0" applyFont="1" applyFill="1" applyAlignment="1" applyProtection="1">
      <alignment horizontal="left" wrapText="1"/>
      <protection locked="0"/>
    </xf>
    <xf numFmtId="0" fontId="6" fillId="2" borderId="0" xfId="1" applyFont="1" applyFill="1" applyBorder="1" applyAlignment="1">
      <alignment vertical="center"/>
    </xf>
    <xf numFmtId="0" fontId="13" fillId="5" borderId="5" xfId="0" applyFont="1" applyFill="1" applyBorder="1"/>
    <xf numFmtId="0" fontId="12" fillId="0" borderId="0" xfId="0" applyFont="1" applyAlignment="1">
      <alignment vertical="top" wrapText="1"/>
    </xf>
    <xf numFmtId="0" fontId="3" fillId="0" borderId="23" xfId="0" applyFont="1" applyBorder="1"/>
    <xf numFmtId="0" fontId="2" fillId="0" borderId="17" xfId="0" applyFont="1" applyBorder="1" applyAlignment="1">
      <alignment horizontal="left"/>
    </xf>
    <xf numFmtId="0" fontId="2" fillId="6" borderId="32" xfId="0" applyFont="1" applyFill="1" applyBorder="1" applyAlignment="1">
      <alignment horizontal="left" vertical="top"/>
    </xf>
    <xf numFmtId="0" fontId="2" fillId="6" borderId="30" xfId="0" applyFont="1" applyFill="1" applyBorder="1" applyAlignment="1">
      <alignment horizontal="left" vertical="top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6" xfId="0" applyFont="1" applyFill="1" applyBorder="1" applyAlignment="1" applyProtection="1">
      <alignment horizontal="left" vertical="center" wrapText="1"/>
      <protection locked="0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3" fillId="5" borderId="9" xfId="0" applyFont="1" applyFill="1" applyBorder="1" applyAlignment="1" applyProtection="1">
      <alignment horizontal="left" vertical="center" wrapText="1"/>
      <protection locked="0"/>
    </xf>
    <xf numFmtId="0" fontId="3" fillId="5" borderId="14" xfId="0" applyFont="1" applyFill="1" applyBorder="1" applyAlignment="1" applyProtection="1">
      <alignment horizontal="left" vertical="center" wrapText="1"/>
      <protection locked="0"/>
    </xf>
    <xf numFmtId="0" fontId="3" fillId="5" borderId="15" xfId="0" applyFont="1" applyFill="1" applyBorder="1" applyAlignment="1" applyProtection="1">
      <alignment horizontal="left" vertical="center" wrapText="1"/>
      <protection locked="0"/>
    </xf>
    <xf numFmtId="0" fontId="3" fillId="5" borderId="34" xfId="0" applyFont="1" applyFill="1" applyBorder="1" applyAlignment="1" applyProtection="1">
      <alignment horizontal="left" vertical="center" wrapText="1"/>
      <protection locked="0"/>
    </xf>
    <xf numFmtId="0" fontId="3" fillId="5" borderId="35" xfId="0" applyFont="1" applyFill="1" applyBorder="1" applyAlignment="1" applyProtection="1">
      <alignment horizontal="left" vertical="center" wrapText="1"/>
      <protection locked="0"/>
    </xf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2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161926</xdr:colOff>
      <xdr:row>0</xdr:row>
      <xdr:rowOff>76200</xdr:rowOff>
    </xdr:from>
    <xdr:to>
      <xdr:col>6</xdr:col>
      <xdr:colOff>1838326</xdr:colOff>
      <xdr:row>1</xdr:row>
      <xdr:rowOff>626605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https://gizonline.sharepoint.com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>
        <row r="4">
          <cell r="B4" t="str">
            <v>Please select</v>
          </cell>
        </row>
        <row r="5">
          <cell r="B5" t="str">
            <v>Lump sum/number</v>
          </cell>
        </row>
        <row r="6">
          <cell r="B6" t="str">
            <v>against evidence</v>
          </cell>
        </row>
        <row r="7">
          <cell r="B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showGridLines="0" tabSelected="1" view="pageBreakPreview" zoomScale="190" zoomScaleNormal="130" zoomScaleSheetLayoutView="190" workbookViewId="0">
      <selection activeCell="J4" sqref="J4"/>
    </sheetView>
  </sheetViews>
  <sheetFormatPr defaultColWidth="9.140625" defaultRowHeight="15" x14ac:dyDescent="0.25"/>
  <cols>
    <col min="1" max="1" width="19.28515625" customWidth="1"/>
    <col min="2" max="2" width="18.5703125" customWidth="1"/>
    <col min="3" max="3" width="16.7109375" customWidth="1"/>
    <col min="4" max="4" width="8.85546875" customWidth="1"/>
    <col min="5" max="5" width="13.28515625" customWidth="1"/>
    <col min="7" max="7" width="39.140625" customWidth="1"/>
    <col min="9" max="9" width="17.7109375" customWidth="1"/>
  </cols>
  <sheetData>
    <row r="1" spans="1:9" ht="15.75" x14ac:dyDescent="0.25">
      <c r="A1" s="41" t="s">
        <v>0</v>
      </c>
    </row>
    <row r="2" spans="1:9" ht="62.25" customHeight="1" x14ac:dyDescent="0.25">
      <c r="A2" s="43" t="s">
        <v>30</v>
      </c>
      <c r="B2" s="43"/>
      <c r="C2" s="43"/>
      <c r="D2" s="43"/>
      <c r="E2" s="43"/>
      <c r="F2" s="43"/>
      <c r="G2" s="28"/>
    </row>
    <row r="3" spans="1:9" ht="38.25" customHeight="1" thickBot="1" x14ac:dyDescent="0.3">
      <c r="A3" s="1" t="s">
        <v>1</v>
      </c>
      <c r="B3" s="27">
        <v>83500159</v>
      </c>
      <c r="C3" s="1" t="s">
        <v>2</v>
      </c>
      <c r="D3" s="44" t="s">
        <v>25</v>
      </c>
      <c r="E3" s="44"/>
      <c r="F3" s="44"/>
      <c r="G3" s="44"/>
    </row>
    <row r="4" spans="1:9" ht="17.100000000000001" customHeight="1" thickBot="1" x14ac:dyDescent="0.3">
      <c r="A4" s="1" t="s">
        <v>3</v>
      </c>
      <c r="B4" s="24" t="s">
        <v>20</v>
      </c>
      <c r="C4" s="1" t="str">
        <f>IF(A2="Price schedule","Contractor:","")</f>
        <v>Contractor:</v>
      </c>
      <c r="D4" s="45"/>
      <c r="E4" s="45"/>
      <c r="F4" s="45"/>
      <c r="G4" s="45"/>
    </row>
    <row r="5" spans="1:9" ht="17.100000000000001" customHeight="1" thickBot="1" x14ac:dyDescent="0.3">
      <c r="A5" s="1" t="s">
        <v>4</v>
      </c>
      <c r="B5" s="16"/>
      <c r="C5" s="1" t="str">
        <f>IF(A2="Price Schedule","Tax ID","")</f>
        <v>Tax ID</v>
      </c>
      <c r="D5" s="46"/>
      <c r="E5" s="46"/>
      <c r="F5" s="46"/>
      <c r="G5" s="46"/>
    </row>
    <row r="6" spans="1:9" ht="17.100000000000001" customHeight="1" thickBot="1" x14ac:dyDescent="0.3">
      <c r="A6" s="1"/>
      <c r="B6" s="29"/>
      <c r="C6" s="1" t="str">
        <f>IF(A2="Price schedule","Address:","")</f>
        <v>Address:</v>
      </c>
      <c r="D6" s="46"/>
      <c r="E6" s="46"/>
      <c r="F6" s="46"/>
      <c r="G6" s="46"/>
    </row>
    <row r="7" spans="1:9" ht="17.100000000000001" customHeight="1" x14ac:dyDescent="0.25">
      <c r="A7" s="1"/>
      <c r="B7" s="29"/>
      <c r="C7" s="1" t="str">
        <f>IF(A2="Price schedule","Telephone/Email:","")</f>
        <v>Telephone/Email:</v>
      </c>
      <c r="D7" s="48"/>
      <c r="E7" s="48"/>
      <c r="F7" s="48"/>
      <c r="G7" s="48"/>
    </row>
    <row r="8" spans="1:9" ht="18.75" customHeight="1" thickBot="1" x14ac:dyDescent="0.3">
      <c r="A8" s="11"/>
      <c r="B8" s="11"/>
      <c r="C8" s="11"/>
      <c r="D8" s="11"/>
      <c r="E8" s="11"/>
      <c r="F8" s="11"/>
      <c r="G8" s="11"/>
    </row>
    <row r="9" spans="1:9" ht="15.75" thickBot="1" x14ac:dyDescent="0.3">
      <c r="A9" s="6" t="s">
        <v>12</v>
      </c>
      <c r="B9" s="9"/>
      <c r="C9" s="9"/>
      <c r="D9" s="9"/>
      <c r="E9" s="10"/>
      <c r="F9" s="10"/>
      <c r="G9" s="10"/>
      <c r="H9" s="42"/>
      <c r="I9" s="42"/>
    </row>
    <row r="10" spans="1:9" ht="9.75" customHeight="1" thickBot="1" x14ac:dyDescent="0.3">
      <c r="A10" s="47"/>
      <c r="B10" s="47"/>
      <c r="C10" s="47"/>
      <c r="D10" s="47"/>
      <c r="E10" s="1"/>
      <c r="F10" s="1"/>
      <c r="G10" s="1"/>
    </row>
    <row r="11" spans="1:9" ht="24.75" thickBot="1" x14ac:dyDescent="0.3">
      <c r="A11" s="38" t="s">
        <v>8</v>
      </c>
      <c r="B11" s="54" t="s">
        <v>13</v>
      </c>
      <c r="C11" s="55"/>
      <c r="D11" s="40" t="s">
        <v>5</v>
      </c>
      <c r="E11" s="40" t="s">
        <v>14</v>
      </c>
      <c r="F11" s="40" t="s">
        <v>9</v>
      </c>
      <c r="G11" s="39" t="s">
        <v>6</v>
      </c>
    </row>
    <row r="12" spans="1:9" ht="27" customHeight="1" x14ac:dyDescent="0.25">
      <c r="A12" s="12" t="s">
        <v>15</v>
      </c>
      <c r="B12" s="56" t="s">
        <v>21</v>
      </c>
      <c r="C12" s="57"/>
      <c r="D12" s="18">
        <v>35</v>
      </c>
      <c r="E12" s="18"/>
      <c r="F12" s="19">
        <f>D12*E12</f>
        <v>0</v>
      </c>
      <c r="G12" s="15" t="s">
        <v>27</v>
      </c>
    </row>
    <row r="13" spans="1:9" ht="38.25" customHeight="1" x14ac:dyDescent="0.25">
      <c r="A13" s="30" t="s">
        <v>16</v>
      </c>
      <c r="B13" s="58" t="s">
        <v>22</v>
      </c>
      <c r="C13" s="59"/>
      <c r="D13" s="20">
        <v>35</v>
      </c>
      <c r="E13" s="20"/>
      <c r="F13" s="21">
        <f>D13*E13</f>
        <v>0</v>
      </c>
      <c r="G13" s="13" t="s">
        <v>28</v>
      </c>
    </row>
    <row r="14" spans="1:9" ht="33.75" customHeight="1" x14ac:dyDescent="0.25">
      <c r="A14" s="14" t="s">
        <v>17</v>
      </c>
      <c r="B14" s="60" t="s">
        <v>23</v>
      </c>
      <c r="C14" s="61"/>
      <c r="D14" s="17">
        <v>25</v>
      </c>
      <c r="E14" s="17"/>
      <c r="F14" s="22">
        <f t="shared" ref="F14:F15" si="0">D14*E14</f>
        <v>0</v>
      </c>
      <c r="G14" s="14" t="s">
        <v>29</v>
      </c>
    </row>
    <row r="15" spans="1:9" ht="15.75" thickBot="1" x14ac:dyDescent="0.3">
      <c r="A15" s="35" t="s">
        <v>18</v>
      </c>
      <c r="B15" s="62" t="s">
        <v>24</v>
      </c>
      <c r="C15" s="63"/>
      <c r="D15" s="23">
        <v>15</v>
      </c>
      <c r="E15" s="23"/>
      <c r="F15" s="36">
        <f t="shared" si="0"/>
        <v>0</v>
      </c>
      <c r="G15" s="37" t="s">
        <v>26</v>
      </c>
    </row>
    <row r="16" spans="1:9" ht="16.5" thickTop="1" thickBot="1" x14ac:dyDescent="0.3">
      <c r="A16" s="53" t="s">
        <v>7</v>
      </c>
      <c r="B16" s="53"/>
      <c r="C16" s="53"/>
      <c r="D16" s="53"/>
      <c r="E16" s="53"/>
      <c r="F16" s="34">
        <f>SUM(F12:F15)</f>
        <v>0</v>
      </c>
      <c r="G16" s="2"/>
    </row>
    <row r="17" spans="1:7" ht="16.5" thickTop="1" thickBot="1" x14ac:dyDescent="0.3">
      <c r="A17" s="26"/>
      <c r="B17" s="26"/>
      <c r="C17" s="26"/>
      <c r="D17" s="26"/>
      <c r="E17" s="26"/>
      <c r="F17" s="26"/>
      <c r="G17" s="26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25"/>
      <c r="B19" s="25"/>
      <c r="C19" s="25"/>
      <c r="D19" s="25"/>
      <c r="E19" s="25"/>
      <c r="F19" s="25"/>
      <c r="G19" s="25"/>
    </row>
    <row r="20" spans="1:7" x14ac:dyDescent="0.25">
      <c r="A20" s="49" t="s">
        <v>19</v>
      </c>
      <c r="B20" s="49"/>
      <c r="C20" s="49"/>
      <c r="D20" s="49"/>
      <c r="E20" s="49"/>
      <c r="F20" s="49"/>
      <c r="G20" s="49"/>
    </row>
    <row r="21" spans="1:7" x14ac:dyDescent="0.25">
      <c r="A21" s="52" t="s">
        <v>10</v>
      </c>
      <c r="B21" s="52"/>
      <c r="C21" s="52"/>
      <c r="D21" s="52"/>
      <c r="E21" s="52"/>
      <c r="F21" s="31">
        <f>F16</f>
        <v>0</v>
      </c>
      <c r="G21" s="4"/>
    </row>
    <row r="22" spans="1:7" x14ac:dyDescent="0.25">
      <c r="A22" s="5" t="s">
        <v>11</v>
      </c>
      <c r="B22" s="7">
        <v>0</v>
      </c>
      <c r="C22" s="5"/>
      <c r="D22" s="5"/>
      <c r="E22" s="5"/>
      <c r="F22" s="32">
        <f>B22*F21</f>
        <v>0</v>
      </c>
      <c r="G22" s="5"/>
    </row>
    <row r="23" spans="1:7" x14ac:dyDescent="0.25">
      <c r="A23" s="8" t="s">
        <v>10</v>
      </c>
      <c r="B23" s="5"/>
      <c r="C23" s="5"/>
      <c r="D23" s="5"/>
      <c r="E23" s="5"/>
      <c r="F23" s="33">
        <f>SUM(F21:F22)</f>
        <v>0</v>
      </c>
      <c r="G23" s="5"/>
    </row>
    <row r="25" spans="1:7" ht="24" customHeight="1" x14ac:dyDescent="0.25">
      <c r="D25" s="50"/>
      <c r="E25" s="50"/>
      <c r="F25" s="50"/>
      <c r="G25" s="50"/>
    </row>
    <row r="26" spans="1:7" x14ac:dyDescent="0.25">
      <c r="D26" s="51" t="str">
        <f>IF(A2="Price schedule","Full first and last name of authorized person","Full first and last name, function, OU")</f>
        <v>Full first and last name of authorized person</v>
      </c>
      <c r="E26" s="51"/>
      <c r="F26" s="51"/>
      <c r="G26" s="51"/>
    </row>
  </sheetData>
  <sheetProtection formatRows="0" insertRows="0" deleteRows="0"/>
  <mergeCells count="18">
    <mergeCell ref="D26:G26"/>
    <mergeCell ref="A21:E21"/>
    <mergeCell ref="A16:E16"/>
    <mergeCell ref="B11:C11"/>
    <mergeCell ref="B12:C12"/>
    <mergeCell ref="B13:C13"/>
    <mergeCell ref="B14:C14"/>
    <mergeCell ref="B15:C15"/>
    <mergeCell ref="A10:D10"/>
    <mergeCell ref="D6:G6"/>
    <mergeCell ref="D7:G7"/>
    <mergeCell ref="A20:G20"/>
    <mergeCell ref="D25:G25"/>
    <mergeCell ref="H9:I9"/>
    <mergeCell ref="A2:F2"/>
    <mergeCell ref="D3:G3"/>
    <mergeCell ref="D4:G4"/>
    <mergeCell ref="D5:G5"/>
  </mergeCells>
  <conditionalFormatting sqref="D25:G25">
    <cfRule type="expression" dxfId="1" priority="2">
      <formula>$A$2="Price schedule"</formula>
    </cfRule>
  </conditionalFormatting>
  <conditionalFormatting sqref="D25:G26">
    <cfRule type="expression" dxfId="0" priority="1">
      <formula>$A$2="Price schedule"</formula>
    </cfRule>
  </conditionalFormatting>
  <dataValidations count="3">
    <dataValidation type="list" allowBlank="1" showInputMessage="1" showErrorMessage="1" sqref="A2" xr:uid="{00000000-0002-0000-0100-000000000000}">
      <formula1>"Price schedule, Estimation of the anticipated Contract Amount"</formula1>
    </dataValidation>
    <dataValidation type="custom" allowBlank="1" showInputMessage="1" showErrorMessage="1" sqref="F22:F23" xr:uid="{00000000-0002-0000-0100-000001000000}">
      <formula1>"'"</formula1>
    </dataValidation>
    <dataValidation type="list" allowBlank="1" showInputMessage="1" showErrorMessage="1" sqref="A3" xr:uid="{9953DB3A-0539-48B6-AD7C-B78BF6740043}">
      <formula1>"Tender number:, Contract number:"</formula1>
    </dataValidation>
  </dataValidations>
  <pageMargins left="0.7" right="0.7" top="1.135" bottom="0.75" header="0.3" footer="0.3"/>
  <pageSetup scale="84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DA Document" ma:contentTypeID="0x0101006C0ACDB728C2EF46BDBF36705F35438200BB0467E1E15DC946B88D4CD8BF94FC1B" ma:contentTypeVersion="18" ma:contentTypeDescription="Document with IDA metadata" ma:contentTypeScope="" ma:versionID="35742a2b614aafce509347153bd448a1">
  <xsd:schema xmlns:xsd="http://www.w3.org/2001/XMLSchema" xmlns:xs="http://www.w3.org/2001/XMLSchema" xmlns:p="http://schemas.microsoft.com/office/2006/metadata/properties" xmlns:ns2="4fc64875-cbcd-42ed-9c51-ba010c13c105" xmlns:ns3="e2c45029-6eb1-43af-8e9a-ddd19d6e0c24" xmlns:ns4="484c8c59-755d-4516-b8d2-1621b38262b4" xmlns:ns5="2d7aea67-fd5b-4b6f-9787-c3a6a229ee41" xmlns:ns6="2aa51a9b-a475-4006-a344-d3f0f480aa5d" targetNamespace="http://schemas.microsoft.com/office/2006/metadata/properties" ma:root="true" ma:fieldsID="d2d9d15adb50499bfa584c1365760078" ns2:_="" ns3:_="" ns4:_="" ns5:_="" ns6:_="">
    <xsd:import namespace="4fc64875-cbcd-42ed-9c51-ba010c13c105"/>
    <xsd:import namespace="e2c45029-6eb1-43af-8e9a-ddd19d6e0c24"/>
    <xsd:import namespace="484c8c59-755d-4516-b8d2-1621b38262b4"/>
    <xsd:import namespace="2d7aea67-fd5b-4b6f-9787-c3a6a229ee41"/>
    <xsd:import namespace="2aa51a9b-a475-4006-a344-d3f0f480aa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8424ca25d8645479a7e8bf160fb009e" minOccurs="0"/>
                <xsd:element ref="ns4:TaxCatchAll" minOccurs="0"/>
                <xsd:element ref="ns4:TaxCatchAllLabel" minOccurs="0"/>
                <xsd:element ref="ns5:ge9523c06b1442f3bdc9511e856f55d6" minOccurs="0"/>
                <xsd:element ref="ns5:o53a3853a0304e47be5f246e3687f6db" minOccurs="0"/>
                <xsd:element ref="ns3:m7206992d5d245c29b1b9bf055481b7d" minOccurs="0"/>
                <xsd:element ref="ns5:nd147ccf88e4455990e8620a67dcb4ac" minOccurs="0"/>
                <xsd:element ref="ns6:MediaServiceMetadata" minOccurs="0"/>
                <xsd:element ref="ns6:MediaServiceFastMetadata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4875-cbcd-42ed-9c51-ba010c13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45029-6eb1-43af-8e9a-ddd19d6e0c24" elementFormDefault="qualified">
    <xsd:import namespace="http://schemas.microsoft.com/office/2006/documentManagement/types"/>
    <xsd:import namespace="http://schemas.microsoft.com/office/infopath/2007/PartnerControls"/>
    <xsd:element name="f8424ca25d8645479a7e8bf160fb009e" ma:index="11" nillable="true" ma:taxonomy="true" ma:internalName="f8424ca25d8645479a7e8bf160fb009e" ma:taxonomyFieldName="RelatedAdditionalKeywords" ma:displayName="RelatedAdditionalKeywords" ma:readOnly="false" ma:default="" ma:fieldId="{f8424ca2-5d86-4547-9a7e-8bf160fb009e}" ma:taxonomyMulti="true" ma:sspId="0aed264e-563a-469a-8ebe-271e849ec10c" ma:termSetId="9de170e7-6b49-4f22-bfd1-e55c04a597a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7206992d5d245c29b1b9bf055481b7d" ma:index="19" nillable="true" ma:taxonomy="true" ma:internalName="m7206992d5d245c29b1b9bf055481b7d" ma:taxonomyFieldName="RelatedRegions" ma:displayName="RelatedRegions" ma:readOnly="false" ma:default="" ma:fieldId="{67206992-d5d2-45c2-9b1b-9bf055481b7d}" ma:taxonomyMulti="true" ma:sspId="0aed264e-563a-469a-8ebe-271e849ec10c" ma:termSetId="f0c213a5-5882-4d87-9b49-530111a9ba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933fb1-51a8-43a3-8057-9d63a2755ae4}" ma:internalName="TaxCatchAll" ma:readOnly="false" ma:showField="CatchAllData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e933fb1-51a8-43a3-8057-9d63a2755ae4}" ma:internalName="TaxCatchAllLabel" ma:readOnly="true" ma:showField="CatchAllDataLabel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aea67-fd5b-4b6f-9787-c3a6a229ee41" elementFormDefault="qualified">
    <xsd:import namespace="http://schemas.microsoft.com/office/2006/documentManagement/types"/>
    <xsd:import namespace="http://schemas.microsoft.com/office/infopath/2007/PartnerControls"/>
    <xsd:element name="ge9523c06b1442f3bdc9511e856f55d6" ma:index="15" nillable="true" ma:taxonomy="true" ma:internalName="ge9523c06b1442f3bdc9511e856f55d6" ma:taxonomyFieldName="RelatedOrganisations" ma:displayName="RelatedOrganisations" ma:readOnly="false" ma:default="" ma:fieldId="{0e9523c0-6b14-42f3-bdc9-511e856f55d6}" ma:taxonomyMulti="true" ma:sspId="0aed264e-563a-469a-8ebe-271e849ec10c" ma:termSetId="5e9c49e9-8490-421e-b253-d3ab8443ff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3a3853a0304e47be5f246e3687f6db" ma:index="17" nillable="true" ma:taxonomy="true" ma:internalName="o53a3853a0304e47be5f246e3687f6db" ma:taxonomyFieldName="RelatedSectorNetworks" ma:displayName="RelatedSectorNetworks" ma:readOnly="false" ma:default="" ma:fieldId="{853a3853-a030-4e47-be5f-246e3687f6db}" ma:taxonomyMulti="true" ma:sspId="0aed264e-563a-469a-8ebe-271e849ec10c" ma:termSetId="c6419ea4-789b-4c2c-85a8-a396a7a3ad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147ccf88e4455990e8620a67dcb4ac" ma:index="21" nillable="true" ma:taxonomy="true" ma:internalName="nd147ccf88e4455990e8620a67dcb4ac" ma:taxonomyFieldName="RelatedTopics" ma:displayName="RelatedTopics" ma:readOnly="false" ma:default="" ma:fieldId="{7d147ccf-88e4-4559-90e8-620a67dcb4ac}" ma:taxonomyMulti="true" ma:sspId="0aed264e-563a-469a-8ebe-271e849ec10c" ma:termSetId="f3c4c3a4-1945-4052-b7a0-c8142a114f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51a9b-a475-4006-a344-d3f0f480a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3a3853a0304e47be5f246e3687f6db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SENECA SEDE - Sector Network Eastern Europe, Caucasus, Central Asia and Afghanistan / Sustainable Economic Development</TermName>
          <TermId xmlns="http://schemas.microsoft.com/office/infopath/2007/PartnerControls">78574cff-3c07-4544-a38b-ca11d99990da</TermId>
        </TermInfo>
        <TermInfo xmlns="http://schemas.microsoft.com/office/infopath/2007/PartnerControls">
          <TermName xmlns="http://schemas.microsoft.com/office/infopath/2007/PartnerControls">SENECA Green - Sector Network Eastern Europe, Caucasus, Central Asia and Afghanistan / Energy, Climate, Biodiversity</TermName>
          <TermId xmlns="http://schemas.microsoft.com/office/infopath/2007/PartnerControls">6991b224-07f8-4deb-b631-df57fbf4ff84</TermId>
        </TermInfo>
        <TermInfo xmlns="http://schemas.microsoft.com/office/infopath/2007/PartnerControls">
          <TermName xmlns="http://schemas.microsoft.com/office/infopath/2007/PartnerControls">SENECA.gov - Sector Network Eastern Europe, Caucasus, Central Asia and Afghanistan / Governance and Conflict</TermName>
          <TermId xmlns="http://schemas.microsoft.com/office/infopath/2007/PartnerControls">7a94e5ea-4896-458d-827d-ff15dc02d294</TermId>
        </TermInfo>
      </Terms>
    </o53a3853a0304e47be5f246e3687f6db>
    <ge9523c06b1442f3bdc9511e856f55d6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3800 - Südosteuropa, Südkaukasus</TermName>
          <TermId xmlns="http://schemas.microsoft.com/office/infopath/2007/PartnerControls">01aad4d3-6745-4043-8bd0-8159595db70d</TermId>
        </TermInfo>
      </Terms>
    </ge9523c06b1442f3bdc9511e856f55d6>
    <m7206992d5d245c29b1b9bf055481b7d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fe97db39-f7b9-4278-8779-716c49b9df64</TermId>
        </TermInfo>
        <TermInfo xmlns="http://schemas.microsoft.com/office/infopath/2007/PartnerControls">
          <TermName xmlns="http://schemas.microsoft.com/office/infopath/2007/PartnerControls">Aserbaidschan</TermName>
          <TermId xmlns="http://schemas.microsoft.com/office/infopath/2007/PartnerControls">a79bca7d-6c3d-4e57-8f6b-d07ba87d092c</TermId>
        </TermInfo>
        <TermInfo xmlns="http://schemas.microsoft.com/office/infopath/2007/PartnerControls">
          <TermName xmlns="http://schemas.microsoft.com/office/infopath/2007/PartnerControls">Armenien</TermName>
          <TermId xmlns="http://schemas.microsoft.com/office/infopath/2007/PartnerControls">ca7d9e99-f6c5-4704-9961-e149146ee505</TermId>
        </TermInfo>
      </Terms>
    </m7206992d5d245c29b1b9bf055481b7d>
    <_dlc_DocIdPersistId xmlns="4fc64875-cbcd-42ed-9c51-ba010c13c105" xsi:nil="true"/>
    <TaxCatchAll xmlns="484c8c59-755d-4516-b8d2-1621b38262b4">
      <Value>33</Value>
      <Value>32</Value>
      <Value>31</Value>
      <Value>30</Value>
      <Value>27</Value>
      <Value>18</Value>
      <Value>16</Value>
      <Value>14</Value>
      <Value>13</Value>
      <Value>9</Value>
      <Value>7</Value>
      <Value>5</Value>
      <Value>1</Value>
    </TaxCatchAll>
    <f8424ca25d8645479a7e8bf160fb009e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Georgia</TermName>
          <TermId xmlns="http://schemas.microsoft.com/office/infopath/2007/PartnerControls">4fac07b5-7789-486d-84ac-8ab2c975a9b0</TermId>
        </TermInfo>
        <TermInfo xmlns="http://schemas.microsoft.com/office/infopath/2007/PartnerControls">
          <TermName xmlns="http://schemas.microsoft.com/office/infopath/2007/PartnerControls">GIZArmenia</TermName>
          <TermId xmlns="http://schemas.microsoft.com/office/infopath/2007/PartnerControls">66992600-e67f-4acc-a23b-e353a6839844</TermId>
        </TermInfo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883434d3-d002-48c4-ac2b-f9150d97b693</TermId>
        </TermInfo>
      </Terms>
    </f8424ca25d8645479a7e8bf160fb009e>
    <nd147ccf88e4455990e8620a67dcb4ac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Agenda 2030</TermName>
          <TermId xmlns="http://schemas.microsoft.com/office/infopath/2007/PartnerControls">f3951d75-9e71-4d55-b27d-9696a143b43c</TermId>
        </TermInfo>
        <TermInfo xmlns="http://schemas.microsoft.com/office/infopath/2007/PartnerControls">
          <TermName xmlns="http://schemas.microsoft.com/office/infopath/2007/PartnerControls">Wald</TermName>
          <TermId xmlns="http://schemas.microsoft.com/office/infopath/2007/PartnerControls">ba12741e-4e1f-4e52-b6c1-9a98eec52c94</TermId>
        </TermInfo>
        <TermInfo xmlns="http://schemas.microsoft.com/office/infopath/2007/PartnerControls">
          <TermName xmlns="http://schemas.microsoft.com/office/infopath/2007/PartnerControls">Öffentliche Finanzen</TermName>
          <TermId xmlns="http://schemas.microsoft.com/office/infopath/2007/PartnerControls">d311fdff-e03d-4f0d-a2a5-a2dfc412d1b8</TermId>
        </TermInfo>
      </Terms>
    </nd147ccf88e4455990e8620a67dcb4ac>
    <_dlc_DocId xmlns="4fc64875-cbcd-42ed-9c51-ba010c13c105">SRS77PDXHJUR-2049389585-40</_dlc_DocId>
    <_dlc_DocIdUrl xmlns="4fc64875-cbcd-42ed-9c51-ba010c13c105">
      <Url>https://gizonline.sharepoint.com/sites/group_1189/_layouts/15/DocIdRedir.aspx?ID=SRS77PDXHJUR-2049389585-40</Url>
      <Description>SRS77PDXHJUR-2049389585-40</Description>
    </_dlc_DocIdUrl>
  </documentManagement>
</p:properties>
</file>

<file path=customXml/itemProps1.xml><?xml version="1.0" encoding="utf-8"?>
<ds:datastoreItem xmlns:ds="http://schemas.openxmlformats.org/officeDocument/2006/customXml" ds:itemID="{8C697831-9C0D-4C84-8812-700DF37E0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64875-cbcd-42ed-9c51-ba010c13c105"/>
    <ds:schemaRef ds:uri="e2c45029-6eb1-43af-8e9a-ddd19d6e0c24"/>
    <ds:schemaRef ds:uri="484c8c59-755d-4516-b8d2-1621b38262b4"/>
    <ds:schemaRef ds:uri="2d7aea67-fd5b-4b6f-9787-c3a6a229ee41"/>
    <ds:schemaRef ds:uri="2aa51a9b-a475-4006-a344-d3f0f480a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3BBFE2-3AF7-4268-8063-F1C395788C4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ADA76BE-88ED-4EBA-ABE0-17588E8998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F00B44-8BC2-4115-BADC-13ABABD9FFE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aa51a9b-a475-4006-a344-d3f0f480aa5d"/>
    <ds:schemaRef ds:uri="2d7aea67-fd5b-4b6f-9787-c3a6a229ee41"/>
    <ds:schemaRef ds:uri="4fc64875-cbcd-42ed-9c51-ba010c13c105"/>
    <ds:schemaRef ds:uri="http://purl.org/dc/dcmitype/"/>
    <ds:schemaRef ds:uri="484c8c59-755d-4516-b8d2-1621b38262b4"/>
    <ds:schemaRef ds:uri="e2c45029-6eb1-43af-8e9a-ddd19d6e0c2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for Work</vt:lpstr>
      <vt:lpstr>'Contract for Work'!Print_Area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Gochiashvili, Sopiko GIZ GE</cp:lastModifiedBy>
  <cp:revision/>
  <dcterms:created xsi:type="dcterms:W3CDTF">2015-06-05T18:17:20Z</dcterms:created>
  <dcterms:modified xsi:type="dcterms:W3CDTF">2025-10-02T12:36:26Z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0x0101006C0ACDB728C2EF46BDBF36705F35438200BB0467E1E15DC946B88D4CD8BF94FC1B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</Properties>
</file>