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473/"/>
    </mc:Choice>
  </mc:AlternateContent>
  <xr:revisionPtr revIDLastSave="274" documentId="11_F25DC773A252ABDACC104808211C58C65BDE58EC" xr6:coauthVersionLast="47" xr6:coauthVersionMax="47" xr10:uidLastSave="{0E864589-CFF5-4519-933A-BB384536B7D9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8" i="1"/>
  <c r="K7" i="1"/>
  <c r="K6" i="1"/>
  <c r="K5" i="1"/>
  <c r="K4" i="1"/>
  <c r="K3" i="1"/>
  <c r="L10" i="1"/>
  <c r="K10" i="1" l="1"/>
</calcChain>
</file>

<file path=xl/sharedStrings.xml><?xml version="1.0" encoding="utf-8"?>
<sst xmlns="http://schemas.openxmlformats.org/spreadsheetml/2006/main" count="39" uniqueCount="32">
  <si>
    <t>Supplier</t>
  </si>
  <si>
    <t xml:space="preserve">Delivery Terms </t>
  </si>
  <si>
    <t xml:space="preserve">Loading Address </t>
  </si>
  <si>
    <t xml:space="preserve">Place of Unloading </t>
  </si>
  <si>
    <t>Packaging Type</t>
  </si>
  <si>
    <t>Order #</t>
  </si>
  <si>
    <t xml:space="preserve">Tender </t>
  </si>
  <si>
    <t>Length (cm.)</t>
  </si>
  <si>
    <t>Width (cm.)</t>
  </si>
  <si>
    <t>Height (cm.)</t>
  </si>
  <si>
    <t># of Packages</t>
  </si>
  <si>
    <t>Volume</t>
  </si>
  <si>
    <t>Weight (kg.)</t>
  </si>
  <si>
    <t>Stackable</t>
  </si>
  <si>
    <t xml:space="preserve">Comment </t>
  </si>
  <si>
    <t>Contact Details</t>
  </si>
  <si>
    <t>FOB</t>
  </si>
  <si>
    <t>SBL00006708</t>
  </si>
  <si>
    <t>SBL00006822</t>
  </si>
  <si>
    <t>Zestaponi</t>
  </si>
  <si>
    <t>Mechanical Spare Parts</t>
  </si>
  <si>
    <t>No</t>
  </si>
  <si>
    <t>Iron Box</t>
  </si>
  <si>
    <t xml:space="preserve"> Furnace pressure rings </t>
  </si>
  <si>
    <t>Chiatura</t>
  </si>
  <si>
    <t>Supplier N1</t>
  </si>
  <si>
    <t>SBL00006902</t>
  </si>
  <si>
    <t>Ventilation Pipes</t>
  </si>
  <si>
    <t xml:space="preserve"> Qingdao</t>
  </si>
  <si>
    <t>EXW</t>
  </si>
  <si>
    <t>Big Bags</t>
  </si>
  <si>
    <t>Zibo, No. 3, Garden Road, Nanding Town, Zhangdian District, Zibo City, Shandong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</si>
</sst>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3" fillId="3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_Sheet1" xfId="1" xr:uid="{B9EC5A3A-98BD-4AE6-B18E-A87B756A53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71438</xdr:colOff>
      <xdr:row>1</xdr:row>
      <xdr:rowOff>31750</xdr:rowOff>
    </xdr:from>
    <xdr:to>
      <xdr:col>14</xdr:col>
      <xdr:colOff>990600</xdr:colOff>
      <xdr:row>1</xdr:row>
      <xdr:rowOff>1257299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572920-55C8-6002-2E02-39062349F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2588" y="349250"/>
          <a:ext cx="919162" cy="1225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1034238</xdr:colOff>
      <xdr:row>1</xdr:row>
      <xdr:rowOff>29350</xdr:rowOff>
    </xdr:from>
    <xdr:to>
      <xdr:col>15</xdr:col>
      <xdr:colOff>532801</xdr:colOff>
      <xdr:row>1</xdr:row>
      <xdr:rowOff>1257300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5BEC65-64EE-3136-A9DD-7A4E554D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5388" y="346850"/>
          <a:ext cx="920963" cy="1227950"/>
        </a:xfrm>
        <a:prstGeom prst="rect">
          <a:avLst/>
        </a:prstGeom>
      </xdr:spPr>
    </xdr:pic>
    <xdr:clientData/>
  </xdr:twoCellAnchor>
  <xdr:twoCellAnchor editAs="oneCell">
    <xdr:from>
      <xdr:col>14</xdr:col>
      <xdr:colOff>38099</xdr:colOff>
      <xdr:row>6</xdr:row>
      <xdr:rowOff>50800</xdr:rowOff>
    </xdr:from>
    <xdr:to>
      <xdr:col>16</xdr:col>
      <xdr:colOff>503236</xdr:colOff>
      <xdr:row>8</xdr:row>
      <xdr:rowOff>361950</xdr:rowOff>
    </xdr:to>
    <xdr:pic>
      <xdr:nvPicPr>
        <xdr:cNvPr id="9" name="图片 2">
          <a:extLst>
            <a:ext uri="{FF2B5EF4-FFF2-40B4-BE49-F238E27FC236}">
              <a16:creationId xmlns:a16="http://schemas.microsoft.com/office/drawing/2014/main" id="{1B9ABFBC-F07A-4E15-97D3-CB4851AFA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0099" y="2660650"/>
          <a:ext cx="2497137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pane ySplit="1" topLeftCell="A5" activePane="bottomLeft" state="frozen"/>
      <selection pane="bottomLeft" activeCell="C10" sqref="C10"/>
    </sheetView>
  </sheetViews>
  <sheetFormatPr defaultRowHeight="25" customHeight="1" x14ac:dyDescent="0.35"/>
  <cols>
    <col min="1" max="1" width="14.36328125" customWidth="1"/>
    <col min="2" max="2" width="7.26953125" style="7" customWidth="1"/>
    <col min="4" max="4" width="10.7265625" customWidth="1"/>
    <col min="5" max="5" width="13.6328125" customWidth="1"/>
    <col min="6" max="6" width="11.6328125" customWidth="1"/>
    <col min="11" max="11" width="10.7265625" customWidth="1"/>
    <col min="15" max="15" width="20.36328125" customWidth="1"/>
  </cols>
  <sheetData>
    <row r="1" spans="1:16" ht="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4</v>
      </c>
      <c r="O1" s="1" t="s">
        <v>14</v>
      </c>
      <c r="P1" s="1" t="s">
        <v>15</v>
      </c>
    </row>
    <row r="2" spans="1:16" ht="100.5" customHeight="1" x14ac:dyDescent="0.35">
      <c r="A2" s="11" t="s">
        <v>25</v>
      </c>
      <c r="B2" s="11" t="s">
        <v>16</v>
      </c>
      <c r="C2" s="11" t="s">
        <v>28</v>
      </c>
      <c r="D2" s="11" t="s">
        <v>19</v>
      </c>
      <c r="E2" s="3" t="s">
        <v>17</v>
      </c>
      <c r="F2" s="3" t="s">
        <v>23</v>
      </c>
      <c r="G2" s="4">
        <v>293</v>
      </c>
      <c r="H2" s="4">
        <v>210</v>
      </c>
      <c r="I2" s="4">
        <v>125</v>
      </c>
      <c r="J2" s="4">
        <v>2</v>
      </c>
      <c r="K2" s="5">
        <v>15.38</v>
      </c>
      <c r="L2" s="6">
        <v>7380</v>
      </c>
      <c r="M2" s="3" t="s">
        <v>21</v>
      </c>
      <c r="N2" s="3" t="s">
        <v>22</v>
      </c>
      <c r="O2" s="2"/>
      <c r="P2" s="2"/>
    </row>
    <row r="3" spans="1:16" ht="20" customHeight="1" x14ac:dyDescent="0.35">
      <c r="A3" s="12"/>
      <c r="B3" s="12"/>
      <c r="C3" s="12"/>
      <c r="D3" s="12"/>
      <c r="E3" s="14" t="s">
        <v>18</v>
      </c>
      <c r="F3" s="14" t="s">
        <v>20</v>
      </c>
      <c r="G3" s="4">
        <v>150</v>
      </c>
      <c r="H3" s="4">
        <v>150</v>
      </c>
      <c r="I3" s="4">
        <v>100</v>
      </c>
      <c r="J3" s="4">
        <v>1</v>
      </c>
      <c r="K3" s="5">
        <f>1.5*1.5*1*J3</f>
        <v>2.25</v>
      </c>
      <c r="L3" s="6">
        <v>1122</v>
      </c>
      <c r="M3" s="3" t="s">
        <v>21</v>
      </c>
      <c r="N3" s="3"/>
      <c r="O3" s="2"/>
      <c r="P3" s="2"/>
    </row>
    <row r="4" spans="1:16" ht="20" customHeight="1" x14ac:dyDescent="0.35">
      <c r="A4" s="12"/>
      <c r="B4" s="12"/>
      <c r="C4" s="12"/>
      <c r="D4" s="12"/>
      <c r="E4" s="14"/>
      <c r="F4" s="14"/>
      <c r="G4" s="4">
        <v>158</v>
      </c>
      <c r="H4" s="4">
        <v>91.5</v>
      </c>
      <c r="I4" s="4">
        <v>41</v>
      </c>
      <c r="J4" s="4">
        <v>2</v>
      </c>
      <c r="K4" s="5">
        <f>1.58*0.92*0.41*2</f>
        <v>1.1919520000000001</v>
      </c>
      <c r="L4" s="6">
        <v>3260</v>
      </c>
      <c r="M4" s="3" t="s">
        <v>21</v>
      </c>
      <c r="N4" s="3"/>
      <c r="O4" s="2"/>
      <c r="P4" s="2"/>
    </row>
    <row r="5" spans="1:16" ht="20" customHeight="1" x14ac:dyDescent="0.35">
      <c r="A5" s="12"/>
      <c r="B5" s="12"/>
      <c r="C5" s="12"/>
      <c r="D5" s="12"/>
      <c r="E5" s="14"/>
      <c r="F5" s="14"/>
      <c r="G5" s="4">
        <v>158</v>
      </c>
      <c r="H5" s="4">
        <v>91.5</v>
      </c>
      <c r="I5" s="4">
        <v>26</v>
      </c>
      <c r="J5" s="4">
        <v>1</v>
      </c>
      <c r="K5" s="5">
        <f>1.58*0.92*0.26</f>
        <v>0.37793600000000005</v>
      </c>
      <c r="L5" s="6">
        <v>830</v>
      </c>
      <c r="M5" s="3" t="s">
        <v>21</v>
      </c>
      <c r="N5" s="3"/>
      <c r="O5" s="2"/>
      <c r="P5" s="2"/>
    </row>
    <row r="6" spans="1:16" ht="20" customHeight="1" x14ac:dyDescent="0.35">
      <c r="A6" s="12"/>
      <c r="B6" s="13"/>
      <c r="C6" s="13"/>
      <c r="D6" s="13"/>
      <c r="E6" s="14"/>
      <c r="F6" s="14"/>
      <c r="G6" s="4">
        <v>97</v>
      </c>
      <c r="H6" s="4">
        <v>82</v>
      </c>
      <c r="I6" s="4">
        <v>42</v>
      </c>
      <c r="J6" s="4">
        <v>1</v>
      </c>
      <c r="K6" s="5">
        <f>0.97*0.82*0.42</f>
        <v>0.33406799999999992</v>
      </c>
      <c r="L6" s="6">
        <v>1330</v>
      </c>
      <c r="M6" s="3" t="s">
        <v>21</v>
      </c>
      <c r="N6" s="3"/>
      <c r="O6" s="2"/>
      <c r="P6" s="2"/>
    </row>
    <row r="7" spans="1:16" ht="30" customHeight="1" x14ac:dyDescent="0.35">
      <c r="A7" s="12"/>
      <c r="B7" s="11" t="s">
        <v>29</v>
      </c>
      <c r="C7" s="11" t="s">
        <v>31</v>
      </c>
      <c r="D7" s="11" t="s">
        <v>24</v>
      </c>
      <c r="E7" s="12" t="s">
        <v>26</v>
      </c>
      <c r="F7" s="12" t="s">
        <v>27</v>
      </c>
      <c r="G7" s="4">
        <v>80</v>
      </c>
      <c r="H7" s="4">
        <v>80</v>
      </c>
      <c r="I7" s="4">
        <v>110</v>
      </c>
      <c r="J7" s="4">
        <v>17</v>
      </c>
      <c r="K7" s="5">
        <f>0.8*0.8*1.1*17</f>
        <v>11.968000000000004</v>
      </c>
      <c r="L7" s="6">
        <v>7735</v>
      </c>
      <c r="M7" s="3" t="s">
        <v>21</v>
      </c>
      <c r="N7" s="11" t="s">
        <v>30</v>
      </c>
      <c r="O7" s="2"/>
      <c r="P7" s="2"/>
    </row>
    <row r="8" spans="1:16" ht="30" customHeight="1" x14ac:dyDescent="0.35">
      <c r="A8" s="12"/>
      <c r="B8" s="12"/>
      <c r="C8" s="12"/>
      <c r="D8" s="12"/>
      <c r="E8" s="12"/>
      <c r="F8" s="12"/>
      <c r="G8" s="4">
        <v>80</v>
      </c>
      <c r="H8" s="4">
        <v>80</v>
      </c>
      <c r="I8" s="4">
        <v>110</v>
      </c>
      <c r="J8" s="4">
        <v>1</v>
      </c>
      <c r="K8" s="5">
        <f>0.8*0.8*1.1*1</f>
        <v>0.70400000000000018</v>
      </c>
      <c r="L8" s="6">
        <v>446</v>
      </c>
      <c r="M8" s="3" t="s">
        <v>21</v>
      </c>
      <c r="N8" s="12"/>
      <c r="O8" s="2"/>
      <c r="P8" s="2"/>
    </row>
    <row r="9" spans="1:16" ht="30" customHeight="1" x14ac:dyDescent="0.35">
      <c r="A9" s="13"/>
      <c r="B9" s="13"/>
      <c r="C9" s="13"/>
      <c r="D9" s="13"/>
      <c r="E9" s="13"/>
      <c r="F9" s="13"/>
      <c r="G9" s="4">
        <v>110</v>
      </c>
      <c r="H9" s="4">
        <v>110</v>
      </c>
      <c r="I9" s="4">
        <v>110</v>
      </c>
      <c r="J9" s="4">
        <v>1</v>
      </c>
      <c r="K9" s="5">
        <f>1.1*1.1*1.1</f>
        <v>1.3310000000000004</v>
      </c>
      <c r="L9" s="6">
        <v>470</v>
      </c>
      <c r="M9" s="3" t="s">
        <v>21</v>
      </c>
      <c r="N9" s="13"/>
      <c r="O9" s="2"/>
      <c r="P9" s="2"/>
    </row>
    <row r="10" spans="1:16" ht="25" customHeight="1" x14ac:dyDescent="0.35">
      <c r="K10" s="8">
        <f>SUM(K2:K9)</f>
        <v>33.536956000000004</v>
      </c>
      <c r="L10" s="9">
        <f>SUM(L2:L9)</f>
        <v>22573</v>
      </c>
    </row>
    <row r="12" spans="1:16" ht="25" customHeight="1" x14ac:dyDescent="0.35">
      <c r="L12" s="10"/>
    </row>
  </sheetData>
  <mergeCells count="12">
    <mergeCell ref="A2:A9"/>
    <mergeCell ref="E3:E6"/>
    <mergeCell ref="F3:F6"/>
    <mergeCell ref="D2:D6"/>
    <mergeCell ref="E7:E9"/>
    <mergeCell ref="F7:F9"/>
    <mergeCell ref="D7:D9"/>
    <mergeCell ref="N7:N9"/>
    <mergeCell ref="B2:B6"/>
    <mergeCell ref="C2:C6"/>
    <mergeCell ref="B7:B9"/>
    <mergeCell ref="C7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TransportSBL</cp:lastModifiedBy>
  <dcterms:created xsi:type="dcterms:W3CDTF">2015-06-05T18:17:20Z</dcterms:created>
  <dcterms:modified xsi:type="dcterms:W3CDTF">2025-10-15T12:10:17Z</dcterms:modified>
</cp:coreProperties>
</file>