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EA00BF82-4546-437C-9E39-B5FF13906D20}" xr6:coauthVersionLast="47" xr6:coauthVersionMax="47" xr10:uidLastSave="{00000000-0000-0000-0000-000000000000}"/>
  <bookViews>
    <workbookView xWindow="30600" yWindow="-120" windowWidth="29040" windowHeight="15720" xr2:uid="{00000000-000D-0000-FFFF-FFFF00000000}"/>
  </bookViews>
  <sheets>
    <sheet name="RGG Unit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3" i="1" l="1"/>
  <c r="G123" i="1" s="1"/>
  <c r="H125" i="1"/>
  <c r="G125" i="1" s="1"/>
  <c r="H121" i="1"/>
  <c r="G121" i="1" s="1"/>
  <c r="F127" i="1"/>
  <c r="H77" i="1"/>
  <c r="F112" i="1"/>
  <c r="H38" i="1"/>
  <c r="G38" i="1" s="1"/>
  <c r="H40" i="1"/>
  <c r="G40" i="1" s="1"/>
  <c r="H42" i="1"/>
  <c r="G42" i="1" s="1"/>
  <c r="H44" i="1"/>
  <c r="G44" i="1" s="1"/>
  <c r="H46" i="1"/>
  <c r="G46" i="1" s="1"/>
  <c r="H48" i="1"/>
  <c r="G48" i="1" s="1"/>
  <c r="H50" i="1"/>
  <c r="G50" i="1" s="1"/>
  <c r="H52" i="1"/>
  <c r="G52" i="1" s="1"/>
  <c r="H54" i="1"/>
  <c r="G54" i="1" s="1"/>
  <c r="H56" i="1"/>
  <c r="G56" i="1" s="1"/>
  <c r="H58" i="1"/>
  <c r="G58" i="1" s="1"/>
  <c r="H36" i="1"/>
  <c r="G36" i="1" s="1"/>
  <c r="H33" i="1"/>
  <c r="G33" i="1" s="1"/>
  <c r="H29" i="1"/>
  <c r="G29" i="1" s="1"/>
  <c r="H24" i="1"/>
  <c r="G24" i="1" s="1"/>
  <c r="H20" i="1"/>
  <c r="G20" i="1" s="1"/>
  <c r="H16" i="1"/>
  <c r="G16" i="1" s="1"/>
  <c r="H12" i="1"/>
  <c r="G12" i="1" s="1"/>
  <c r="H8" i="1"/>
  <c r="G8" i="1" s="1"/>
  <c r="H4" i="1"/>
  <c r="G4" i="1" s="1"/>
  <c r="H6" i="1"/>
  <c r="G6" i="1" s="1"/>
  <c r="F60" i="1"/>
  <c r="H127" i="1" l="1"/>
  <c r="G127" i="1"/>
  <c r="G77" i="1"/>
  <c r="G60" i="1"/>
  <c r="H110" i="1"/>
  <c r="G110" i="1" s="1"/>
  <c r="H108" i="1"/>
  <c r="G108" i="1" s="1"/>
  <c r="H106" i="1"/>
  <c r="G106" i="1" s="1"/>
  <c r="H104" i="1"/>
  <c r="G104" i="1" s="1"/>
  <c r="H102" i="1"/>
  <c r="G102" i="1" s="1"/>
  <c r="H97" i="1"/>
  <c r="G97" i="1" s="1"/>
  <c r="H100" i="1"/>
  <c r="G100" i="1" s="1"/>
  <c r="H95" i="1"/>
  <c r="G95" i="1" s="1"/>
  <c r="H93" i="1"/>
  <c r="G93" i="1" s="1"/>
  <c r="H91" i="1"/>
  <c r="G91" i="1" s="1"/>
  <c r="H89" i="1"/>
  <c r="G89" i="1" s="1"/>
  <c r="H81" i="1"/>
  <c r="G81" i="1" s="1"/>
  <c r="H79" i="1"/>
  <c r="G79" i="1" s="1"/>
  <c r="H75" i="1"/>
  <c r="G75" i="1" s="1"/>
  <c r="H72" i="1"/>
  <c r="G72" i="1" s="1"/>
  <c r="H69" i="1"/>
  <c r="G69" i="1" s="1"/>
  <c r="H60" i="1"/>
  <c r="G112" i="1" l="1"/>
  <c r="H112" i="1"/>
</calcChain>
</file>

<file path=xl/sharedStrings.xml><?xml version="1.0" encoding="utf-8"?>
<sst xmlns="http://schemas.openxmlformats.org/spreadsheetml/2006/main" count="206" uniqueCount="74">
  <si>
    <t>Tbilisi Mall</t>
  </si>
  <si>
    <t>Zara Home</t>
  </si>
  <si>
    <t>Kiko Milano</t>
  </si>
  <si>
    <t>Aldo</t>
  </si>
  <si>
    <t>C&amp;K</t>
  </si>
  <si>
    <t>Flormar</t>
  </si>
  <si>
    <t>Ipekyol</t>
  </si>
  <si>
    <t>Oysho</t>
  </si>
  <si>
    <t>La Veen Rouse</t>
  </si>
  <si>
    <t>Massimo Dutti</t>
  </si>
  <si>
    <t>Pull &amp; Bear</t>
  </si>
  <si>
    <t>Stradivarius</t>
  </si>
  <si>
    <t>Bershka</t>
  </si>
  <si>
    <t xml:space="preserve">Zara </t>
  </si>
  <si>
    <t>Marks &amp; Spenser</t>
  </si>
  <si>
    <t>Server room</t>
  </si>
  <si>
    <t>Mango</t>
  </si>
  <si>
    <t xml:space="preserve">US Polo </t>
  </si>
  <si>
    <t>Zippy</t>
  </si>
  <si>
    <t>Mango Men</t>
  </si>
  <si>
    <t>US Polo</t>
  </si>
  <si>
    <t>Master Home Retail</t>
  </si>
  <si>
    <t>Fashion Retail Georgia</t>
  </si>
  <si>
    <t>Master Retail Georgia</t>
  </si>
  <si>
    <t>Pro Retail Georgia</t>
  </si>
  <si>
    <t>Mega Store Georgia</t>
  </si>
  <si>
    <t>Best Retail Georgia</t>
  </si>
  <si>
    <t>Spanish Retail Georgia</t>
  </si>
  <si>
    <t>Retail Group Georgia</t>
  </si>
  <si>
    <t>Retail Group Holding</t>
  </si>
  <si>
    <t>Weekly Monitoring Visit</t>
  </si>
  <si>
    <t>FCU Service</t>
  </si>
  <si>
    <t>FCU cassette type Service</t>
  </si>
  <si>
    <t>City Mall- Saburtalo</t>
  </si>
  <si>
    <t>Zara
Ground Floor</t>
  </si>
  <si>
    <t>Zara
First Floor</t>
  </si>
  <si>
    <t>AHU (mini) Service</t>
  </si>
  <si>
    <t>La Vie En Rose</t>
  </si>
  <si>
    <t>Head Office</t>
  </si>
  <si>
    <t>FCU Cassette Type Service</t>
  </si>
  <si>
    <t>Cooling/Heating Indoor Unit  Service</t>
  </si>
  <si>
    <t>Cooling/Heating Outdoor Unit  Service</t>
  </si>
  <si>
    <t>Cooling/Heating Indoor Unit Service</t>
  </si>
  <si>
    <t>Cooling/Heating Outdoor Unit Service</t>
  </si>
  <si>
    <t>LTD</t>
  </si>
  <si>
    <t>IC</t>
  </si>
  <si>
    <t>Store Name</t>
  </si>
  <si>
    <t>Task Description</t>
  </si>
  <si>
    <t>Unit Qty</t>
  </si>
  <si>
    <t xml:space="preserve">FCU Service </t>
  </si>
  <si>
    <t>Cooling/Heating Outdoor Unit service</t>
  </si>
  <si>
    <t>Cooling/Heating Indoor Unit  (Stock Room) - Service</t>
  </si>
  <si>
    <t>Cooling/Heating outdoor unit  (Stock Room) - Service</t>
  </si>
  <si>
    <t>AHU Service</t>
  </si>
  <si>
    <t>Charles&amp;Keith</t>
  </si>
  <si>
    <t>Mango Man</t>
  </si>
  <si>
    <t>Service Cost</t>
  </si>
  <si>
    <t>VAT 18%</t>
  </si>
  <si>
    <t xml:space="preserve">Total Cost </t>
  </si>
  <si>
    <t>TOTAL COST</t>
  </si>
  <si>
    <r>
      <rPr>
        <b/>
        <i/>
        <sz val="11"/>
        <color theme="1"/>
        <rFont val="Calibri"/>
        <family val="2"/>
        <scheme val="minor"/>
      </rPr>
      <t>Fancoil Cleaning</t>
    </r>
    <r>
      <rPr>
        <i/>
        <sz val="11"/>
        <color theme="1"/>
        <rFont val="Calibri"/>
        <family val="2"/>
        <scheme val="minor"/>
      </rPr>
      <t xml:space="preserve"> - Filter and AC grills cleaning Monthly Basis
</t>
    </r>
    <r>
      <rPr>
        <b/>
        <i/>
        <sz val="11"/>
        <color theme="1"/>
        <rFont val="Calibri"/>
        <family val="2"/>
        <scheme val="minor"/>
      </rPr>
      <t xml:space="preserve">VRF/Split </t>
    </r>
    <r>
      <rPr>
        <i/>
        <sz val="11"/>
        <color theme="1"/>
        <rFont val="Calibri"/>
        <family val="2"/>
        <scheme val="minor"/>
      </rPr>
      <t xml:space="preserve">- Outdoor unit cleaning Monthly Basis
</t>
    </r>
    <r>
      <rPr>
        <b/>
        <i/>
        <sz val="11"/>
        <color theme="1"/>
        <rFont val="Calibri"/>
        <family val="2"/>
        <scheme val="minor"/>
      </rPr>
      <t>VRF/Split/Air Curtain/AHU</t>
    </r>
    <r>
      <rPr>
        <i/>
        <sz val="11"/>
        <color theme="1"/>
        <rFont val="Calibri"/>
        <family val="2"/>
        <scheme val="minor"/>
      </rPr>
      <t xml:space="preserve"> - Indoor unit filters cleaning Monthly Basis
</t>
    </r>
    <r>
      <rPr>
        <b/>
        <i/>
        <sz val="11"/>
        <color theme="1"/>
        <rFont val="Calibri"/>
        <family val="2"/>
        <scheme val="minor"/>
      </rPr>
      <t xml:space="preserve">Service&amp;maintenance: </t>
    </r>
    <r>
      <rPr>
        <i/>
        <sz val="11"/>
        <color theme="1"/>
        <rFont val="Calibri"/>
        <family val="2"/>
        <scheme val="minor"/>
      </rPr>
      <t xml:space="preserve">
- initial checking of the system and in case of damage, conduct rectify works, if new spare parts are not required. In case new spare parts are needed, RGG will pay for parts, and their installation will be included in monthly fee. 
- Weekly inspection of the air supply and its measuring, in case of necessity its regulation. 
- weekly visit to the stores to check remote control and condition in the store in terms of heat/cool. 
- Extra visit to the store besides planned one, in case request from RGG to check and rectify malfunction that will not need any new spare parts. 
In case agreement, preferable duration 18 months </t>
    </r>
  </si>
  <si>
    <t>Parfois</t>
  </si>
  <si>
    <t>Sunglass Hut</t>
  </si>
  <si>
    <t>City Mall Gldani</t>
  </si>
  <si>
    <t>„სავალდებულოა, რომ მონაწილე კომპანიებმა დეტალურად წარმოადგინონ ინფორმაცია, რა ადამიანური და ტექნიკური რესურსები აქვთ ხელმისაწვდომი და კონკრეტულად რას გამოყოფენ ჩვენი მოთხოვნების შესასრულებლად (ინჟინრები, ტექნიკოსები, აღჭურვილობა, სათადარიგო ნაწილები და სხვ.).“</t>
  </si>
  <si>
    <t>„It is mandatory for the participating companies to provide detailed information about the resources they possess and specifically what resources (engineers, technicians, equipment, spare parts, etc.) they will allocate to meet our requirements.“</t>
  </si>
  <si>
    <t>კომპანია</t>
  </si>
  <si>
    <t>საიდენტ. კოდი</t>
  </si>
  <si>
    <t>მაღაზიის დასახელება</t>
  </si>
  <si>
    <t>დავალების აღწერა</t>
  </si>
  <si>
    <t>ერთ. რაოდენობა</t>
  </si>
  <si>
    <t>მომსახ. ღირებულება ლარში</t>
  </si>
  <si>
    <t>დღგ 18%</t>
  </si>
  <si>
    <t>სრული ღირებლ. ლარში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</si>
</sst>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i/>
      <sz val="11"/>
      <color theme="1"/>
      <name val="Calibri"/>
      <family val="2"/>
      <scheme val="minor"/>
    </font>
    <font>
      <b/>
      <sz val="11"/>
      <color theme="1"/>
      <name val="Calibri"/>
      <family val="2"/>
      <scheme val="minor"/>
    </font>
    <font>
      <b/>
      <i/>
      <sz val="48"/>
      <color theme="1"/>
      <name val="Calibri"/>
      <family val="2"/>
      <scheme val="minor"/>
    </font>
    <font>
      <b/>
      <i/>
      <sz val="12"/>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rgb="FFFF0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auto="1"/>
      </right>
      <top style="medium">
        <color auto="1"/>
      </top>
      <bottom/>
      <diagonal/>
    </border>
    <border>
      <left/>
      <right style="medium">
        <color auto="1"/>
      </right>
      <top/>
      <bottom style="medium">
        <color auto="1"/>
      </bottom>
      <diagonal/>
    </border>
  </borders>
  <cellStyleXfs count="1">
    <xf numFmtId="0" fontId="0" fillId="0" borderId="0"/>
  </cellStyleXfs>
  <cellXfs count="85">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4" fillId="2" borderId="23" xfId="0" applyFont="1" applyFill="1" applyBorder="1" applyAlignment="1">
      <alignment horizontal="center"/>
    </xf>
    <xf numFmtId="0" fontId="5" fillId="0" borderId="0" xfId="0" applyFont="1"/>
    <xf numFmtId="0" fontId="0" fillId="0" borderId="0" xfId="0" applyAlignment="1">
      <alignment horizontal="center"/>
    </xf>
    <xf numFmtId="0" fontId="2" fillId="2" borderId="22" xfId="0" applyFont="1" applyFill="1" applyBorder="1" applyAlignment="1">
      <alignment horizontal="center" vertical="center"/>
    </xf>
    <xf numFmtId="0" fontId="6" fillId="2" borderId="22" xfId="0" applyFont="1" applyFill="1" applyBorder="1" applyAlignment="1">
      <alignment horizontal="center"/>
    </xf>
    <xf numFmtId="0" fontId="2" fillId="2" borderId="22" xfId="0" applyFont="1" applyFill="1" applyBorder="1" applyAlignment="1">
      <alignment horizontal="center"/>
    </xf>
    <xf numFmtId="0" fontId="2" fillId="0" borderId="3" xfId="0" applyFont="1" applyBorder="1"/>
    <xf numFmtId="0" fontId="2" fillId="0" borderId="4" xfId="0" applyFont="1" applyBorder="1" applyAlignment="1">
      <alignment horizontal="center" vertical="center"/>
    </xf>
    <xf numFmtId="0" fontId="2" fillId="0" borderId="8" xfId="0" applyFont="1" applyBorder="1"/>
    <xf numFmtId="0" fontId="2" fillId="0" borderId="9" xfId="0" applyFont="1" applyBorder="1" applyAlignment="1">
      <alignment horizontal="center" vertical="center"/>
    </xf>
    <xf numFmtId="0" fontId="2" fillId="0" borderId="1" xfId="0" applyFont="1" applyBorder="1"/>
    <xf numFmtId="0" fontId="2" fillId="0" borderId="6" xfId="0" applyFont="1" applyBorder="1" applyAlignment="1">
      <alignment horizontal="center" vertical="center"/>
    </xf>
    <xf numFmtId="0" fontId="2" fillId="0" borderId="10" xfId="0" applyFont="1" applyBorder="1"/>
    <xf numFmtId="0" fontId="2" fillId="0" borderId="13" xfId="0" applyFont="1" applyBorder="1" applyAlignment="1">
      <alignment horizontal="center" vertical="center"/>
    </xf>
    <xf numFmtId="0" fontId="2" fillId="0" borderId="24" xfId="0" applyFont="1" applyBorder="1"/>
    <xf numFmtId="0" fontId="2" fillId="0" borderId="24" xfId="0" applyFont="1" applyBorder="1" applyAlignment="1">
      <alignment horizontal="center" vertical="center"/>
    </xf>
    <xf numFmtId="0" fontId="2" fillId="0" borderId="28" xfId="0" applyFont="1" applyBorder="1"/>
    <xf numFmtId="0" fontId="2" fillId="0" borderId="28" xfId="0" applyFont="1" applyBorder="1" applyAlignment="1">
      <alignment horizontal="center" vertical="center"/>
    </xf>
    <xf numFmtId="0" fontId="2" fillId="0" borderId="26" xfId="0" applyFont="1" applyBorder="1"/>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xf numFmtId="0" fontId="2" fillId="0" borderId="30" xfId="0" applyFont="1" applyBorder="1" applyAlignment="1">
      <alignment horizontal="center" vertical="center"/>
    </xf>
    <xf numFmtId="0" fontId="2" fillId="0" borderId="29" xfId="0" applyFont="1" applyBorder="1"/>
    <xf numFmtId="0" fontId="0" fillId="0" borderId="24" xfId="0" applyBorder="1"/>
    <xf numFmtId="0" fontId="0" fillId="0" borderId="28" xfId="0" applyBorder="1"/>
    <xf numFmtId="0" fontId="0" fillId="0" borderId="22" xfId="0" applyBorder="1" applyAlignment="1">
      <alignment horizontal="center" vertical="center"/>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6"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1" fontId="1" fillId="0" borderId="12" xfId="0" applyNumberFormat="1" applyFont="1" applyBorder="1" applyAlignment="1">
      <alignment horizontal="center" vertical="center"/>
    </xf>
    <xf numFmtId="1" fontId="1" fillId="0" borderId="15"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1" fontId="1" fillId="0" borderId="3" xfId="0" applyNumberFormat="1" applyFont="1" applyBorder="1" applyAlignment="1">
      <alignment horizontal="center" vertical="center"/>
    </xf>
    <xf numFmtId="1" fontId="1" fillId="0" borderId="8" xfId="0" applyNumberFormat="1"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9"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1" fillId="0" borderId="5" xfId="0" applyFont="1" applyBorder="1" applyAlignment="1">
      <alignment horizontal="center" vertical="center"/>
    </xf>
    <xf numFmtId="1"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1" fillId="0" borderId="17" xfId="0" applyFont="1" applyBorder="1" applyAlignment="1">
      <alignment horizontal="center" vertical="center"/>
    </xf>
    <xf numFmtId="1" fontId="1" fillId="0" borderId="18" xfId="0" applyNumberFormat="1" applyFont="1" applyBorder="1" applyAlignment="1">
      <alignment horizontal="center" vertical="center"/>
    </xf>
    <xf numFmtId="1" fontId="1" fillId="0" borderId="25" xfId="0" applyNumberFormat="1" applyFont="1" applyBorder="1" applyAlignment="1">
      <alignment horizontal="center" vertical="center"/>
    </xf>
    <xf numFmtId="1" fontId="1" fillId="0" borderId="27" xfId="0" applyNumberFormat="1"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4" xfId="0" applyBorder="1" applyAlignment="1">
      <alignment horizontal="center" vertical="center"/>
    </xf>
    <xf numFmtId="0" fontId="8" fillId="2" borderId="22" xfId="0" applyFont="1" applyFill="1" applyBorder="1" applyAlignment="1">
      <alignment horizontal="center" wrapText="1"/>
    </xf>
    <xf numFmtId="0" fontId="5" fillId="0" borderId="0" xfId="0" applyFont="1" applyAlignment="1"/>
  </cellXfs>
  <cellStyles count="1">
    <cellStyle name="Normal" xfId="0" builtinId="0"/>
  </cellStyles>
  <dxfs count="0"/>
  <tableStyles count="0" defaultTableStyle="TableStyleMedium2" defaultPivotStyle="PivotStyleMedium9"/>
  <colors>
    <mruColors>
      <color rgb="FFFFFF66"/>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3"/>
  <sheetViews>
    <sheetView tabSelected="1" workbookViewId="0">
      <selection activeCell="H2" sqref="H2"/>
    </sheetView>
  </sheetViews>
  <sheetFormatPr defaultRowHeight="14.4" x14ac:dyDescent="0.3"/>
  <cols>
    <col min="1" max="1" width="22.6640625" style="2" customWidth="1"/>
    <col min="2" max="2" width="15.6640625" style="2" customWidth="1"/>
    <col min="3" max="3" width="22" style="1" customWidth="1"/>
    <col min="4" max="4" width="48.33203125" bestFit="1" customWidth="1"/>
    <col min="5" max="5" width="18" style="1" bestFit="1" customWidth="1"/>
    <col min="6" max="6" width="13.44140625" style="5" customWidth="1"/>
    <col min="7" max="7" width="10.44140625" style="5" customWidth="1"/>
    <col min="8" max="8" width="18.6640625" style="5" customWidth="1"/>
    <col min="9" max="9" width="49.77734375" customWidth="1"/>
  </cols>
  <sheetData>
    <row r="1" spans="1:9" ht="61.8" thickBot="1" x14ac:dyDescent="1.1499999999999999">
      <c r="A1" s="42" t="s">
        <v>0</v>
      </c>
      <c r="B1" s="43"/>
      <c r="C1" s="43"/>
      <c r="D1" s="43"/>
      <c r="E1" s="43"/>
      <c r="F1" s="43"/>
      <c r="G1" s="43"/>
      <c r="H1" s="44"/>
    </row>
    <row r="2" spans="1:9" s="84" customFormat="1" ht="72.599999999999994" customHeight="1" thickBot="1" x14ac:dyDescent="0.35">
      <c r="A2" s="3" t="s">
        <v>66</v>
      </c>
      <c r="B2" s="3" t="s">
        <v>67</v>
      </c>
      <c r="C2" s="3" t="s">
        <v>68</v>
      </c>
      <c r="D2" s="3" t="s">
        <v>69</v>
      </c>
      <c r="E2" s="3" t="s">
        <v>70</v>
      </c>
      <c r="F2" s="7" t="s">
        <v>71</v>
      </c>
      <c r="G2" s="7" t="s">
        <v>72</v>
      </c>
      <c r="H2" s="7" t="s">
        <v>73</v>
      </c>
      <c r="I2" s="83" t="s">
        <v>64</v>
      </c>
    </row>
    <row r="3" spans="1:9" s="4" customFormat="1" ht="63.6" customHeight="1" thickBot="1" x14ac:dyDescent="0.35">
      <c r="A3" s="3" t="s">
        <v>44</v>
      </c>
      <c r="B3" s="3" t="s">
        <v>45</v>
      </c>
      <c r="C3" s="3" t="s">
        <v>46</v>
      </c>
      <c r="D3" s="3" t="s">
        <v>47</v>
      </c>
      <c r="E3" s="3" t="s">
        <v>48</v>
      </c>
      <c r="F3" s="7" t="s">
        <v>56</v>
      </c>
      <c r="G3" s="7" t="s">
        <v>57</v>
      </c>
      <c r="H3" s="7" t="s">
        <v>58</v>
      </c>
      <c r="I3" s="83" t="s">
        <v>65</v>
      </c>
    </row>
    <row r="4" spans="1:9" ht="15" thickBot="1" x14ac:dyDescent="0.35">
      <c r="A4" s="45" t="s">
        <v>21</v>
      </c>
      <c r="B4" s="47">
        <v>405194784</v>
      </c>
      <c r="C4" s="49" t="s">
        <v>1</v>
      </c>
      <c r="D4" s="9" t="s">
        <v>49</v>
      </c>
      <c r="E4" s="10">
        <v>8</v>
      </c>
      <c r="F4" s="29">
        <v>0</v>
      </c>
      <c r="G4" s="29">
        <f>H4-F4</f>
        <v>0</v>
      </c>
      <c r="H4" s="29">
        <f>F4*1.18</f>
        <v>0</v>
      </c>
    </row>
    <row r="5" spans="1:9" ht="15" thickBot="1" x14ac:dyDescent="0.35">
      <c r="A5" s="46"/>
      <c r="B5" s="48"/>
      <c r="C5" s="50"/>
      <c r="D5" s="11" t="s">
        <v>30</v>
      </c>
      <c r="E5" s="12">
        <v>1</v>
      </c>
      <c r="F5" s="29"/>
      <c r="G5" s="29"/>
      <c r="H5" s="29"/>
    </row>
    <row r="6" spans="1:9" ht="15" thickBot="1" x14ac:dyDescent="0.35">
      <c r="A6" s="51" t="s">
        <v>29</v>
      </c>
      <c r="B6" s="53">
        <v>404404783</v>
      </c>
      <c r="C6" s="55" t="s">
        <v>7</v>
      </c>
      <c r="D6" s="9" t="s">
        <v>49</v>
      </c>
      <c r="E6" s="10">
        <v>2</v>
      </c>
      <c r="F6" s="29">
        <v>0</v>
      </c>
      <c r="G6" s="29">
        <f>H6-F6</f>
        <v>0</v>
      </c>
      <c r="H6" s="29">
        <f>F6*1.18</f>
        <v>0</v>
      </c>
    </row>
    <row r="7" spans="1:9" ht="15" thickBot="1" x14ac:dyDescent="0.35">
      <c r="A7" s="52"/>
      <c r="B7" s="54"/>
      <c r="C7" s="56"/>
      <c r="D7" s="11" t="s">
        <v>30</v>
      </c>
      <c r="E7" s="12">
        <v>1</v>
      </c>
      <c r="F7" s="29"/>
      <c r="G7" s="29"/>
      <c r="H7" s="29"/>
    </row>
    <row r="8" spans="1:9" ht="15" thickBot="1" x14ac:dyDescent="0.35">
      <c r="A8" s="45" t="s">
        <v>23</v>
      </c>
      <c r="B8" s="47">
        <v>404404765</v>
      </c>
      <c r="C8" s="49" t="s">
        <v>9</v>
      </c>
      <c r="D8" s="9" t="s">
        <v>49</v>
      </c>
      <c r="E8" s="10">
        <v>4</v>
      </c>
      <c r="F8" s="29">
        <v>0</v>
      </c>
      <c r="G8" s="29">
        <f>H8-F8</f>
        <v>0</v>
      </c>
      <c r="H8" s="29">
        <f>F8*1.18</f>
        <v>0</v>
      </c>
    </row>
    <row r="9" spans="1:9" ht="15" thickBot="1" x14ac:dyDescent="0.35">
      <c r="A9" s="73"/>
      <c r="B9" s="74"/>
      <c r="C9" s="57"/>
      <c r="D9" s="13" t="s">
        <v>42</v>
      </c>
      <c r="E9" s="14">
        <v>3</v>
      </c>
      <c r="F9" s="29"/>
      <c r="G9" s="29"/>
      <c r="H9" s="29"/>
    </row>
    <row r="10" spans="1:9" ht="15" thickBot="1" x14ac:dyDescent="0.35">
      <c r="A10" s="73"/>
      <c r="B10" s="74"/>
      <c r="C10" s="57"/>
      <c r="D10" s="13" t="s">
        <v>43</v>
      </c>
      <c r="E10" s="14">
        <v>3</v>
      </c>
      <c r="F10" s="29"/>
      <c r="G10" s="29"/>
      <c r="H10" s="29"/>
    </row>
    <row r="11" spans="1:9" ht="15" thickBot="1" x14ac:dyDescent="0.35">
      <c r="A11" s="46"/>
      <c r="B11" s="48"/>
      <c r="C11" s="50"/>
      <c r="D11" s="11" t="s">
        <v>30</v>
      </c>
      <c r="E11" s="12">
        <v>1</v>
      </c>
      <c r="F11" s="29"/>
      <c r="G11" s="29"/>
      <c r="H11" s="29"/>
    </row>
    <row r="12" spans="1:9" ht="15" thickBot="1" x14ac:dyDescent="0.35">
      <c r="A12" s="45" t="s">
        <v>24</v>
      </c>
      <c r="B12" s="47">
        <v>404404747</v>
      </c>
      <c r="C12" s="49" t="s">
        <v>10</v>
      </c>
      <c r="D12" s="9" t="s">
        <v>49</v>
      </c>
      <c r="E12" s="10">
        <v>6</v>
      </c>
      <c r="F12" s="29">
        <v>0</v>
      </c>
      <c r="G12" s="29">
        <f>H12-F12</f>
        <v>0</v>
      </c>
      <c r="H12" s="29">
        <f>F12*1.18</f>
        <v>0</v>
      </c>
    </row>
    <row r="13" spans="1:9" ht="15" thickBot="1" x14ac:dyDescent="0.35">
      <c r="A13" s="73"/>
      <c r="B13" s="74"/>
      <c r="C13" s="57"/>
      <c r="D13" s="13" t="s">
        <v>42</v>
      </c>
      <c r="E13" s="14">
        <v>3</v>
      </c>
      <c r="F13" s="29"/>
      <c r="G13" s="29"/>
      <c r="H13" s="29"/>
    </row>
    <row r="14" spans="1:9" ht="15" thickBot="1" x14ac:dyDescent="0.35">
      <c r="A14" s="73"/>
      <c r="B14" s="74"/>
      <c r="C14" s="57"/>
      <c r="D14" s="15" t="s">
        <v>50</v>
      </c>
      <c r="E14" s="16">
        <v>1</v>
      </c>
      <c r="F14" s="29"/>
      <c r="G14" s="29"/>
      <c r="H14" s="29"/>
    </row>
    <row r="15" spans="1:9" ht="15" thickBot="1" x14ac:dyDescent="0.35">
      <c r="A15" s="46"/>
      <c r="B15" s="48"/>
      <c r="C15" s="50"/>
      <c r="D15" s="11" t="s">
        <v>30</v>
      </c>
      <c r="E15" s="12">
        <v>1</v>
      </c>
      <c r="F15" s="29"/>
      <c r="G15" s="29"/>
      <c r="H15" s="29"/>
    </row>
    <row r="16" spans="1:9" ht="15" thickBot="1" x14ac:dyDescent="0.35">
      <c r="A16" s="45" t="s">
        <v>25</v>
      </c>
      <c r="B16" s="47">
        <v>404404756</v>
      </c>
      <c r="C16" s="55" t="s">
        <v>11</v>
      </c>
      <c r="D16" s="9" t="s">
        <v>49</v>
      </c>
      <c r="E16" s="10">
        <v>4</v>
      </c>
      <c r="F16" s="29">
        <v>0</v>
      </c>
      <c r="G16" s="29">
        <f>H16-F16</f>
        <v>0</v>
      </c>
      <c r="H16" s="29">
        <f>F16*1.18</f>
        <v>0</v>
      </c>
    </row>
    <row r="17" spans="1:8" ht="15" thickBot="1" x14ac:dyDescent="0.35">
      <c r="A17" s="73"/>
      <c r="B17" s="74"/>
      <c r="C17" s="71"/>
      <c r="D17" s="13" t="s">
        <v>51</v>
      </c>
      <c r="E17" s="14">
        <v>1</v>
      </c>
      <c r="F17" s="29"/>
      <c r="G17" s="29"/>
      <c r="H17" s="29"/>
    </row>
    <row r="18" spans="1:8" ht="15" thickBot="1" x14ac:dyDescent="0.35">
      <c r="A18" s="73"/>
      <c r="B18" s="74"/>
      <c r="C18" s="71"/>
      <c r="D18" s="13" t="s">
        <v>52</v>
      </c>
      <c r="E18" s="14">
        <v>1</v>
      </c>
      <c r="F18" s="29"/>
      <c r="G18" s="29"/>
      <c r="H18" s="29"/>
    </row>
    <row r="19" spans="1:8" ht="15" thickBot="1" x14ac:dyDescent="0.35">
      <c r="A19" s="46"/>
      <c r="B19" s="48"/>
      <c r="C19" s="56"/>
      <c r="D19" s="11" t="s">
        <v>30</v>
      </c>
      <c r="E19" s="12">
        <v>1</v>
      </c>
      <c r="F19" s="29"/>
      <c r="G19" s="29"/>
      <c r="H19" s="29"/>
    </row>
    <row r="20" spans="1:8" ht="15" thickBot="1" x14ac:dyDescent="0.35">
      <c r="A20" s="51" t="s">
        <v>26</v>
      </c>
      <c r="B20" s="53">
        <v>404404738</v>
      </c>
      <c r="C20" s="55" t="s">
        <v>12</v>
      </c>
      <c r="D20" s="9" t="s">
        <v>49</v>
      </c>
      <c r="E20" s="10">
        <v>5</v>
      </c>
      <c r="F20" s="29">
        <v>0</v>
      </c>
      <c r="G20" s="29">
        <f>H20-F20</f>
        <v>0</v>
      </c>
      <c r="H20" s="29">
        <f>F20*1.18</f>
        <v>0</v>
      </c>
    </row>
    <row r="21" spans="1:8" ht="15" thickBot="1" x14ac:dyDescent="0.35">
      <c r="A21" s="69"/>
      <c r="B21" s="70"/>
      <c r="C21" s="71"/>
      <c r="D21" s="13" t="s">
        <v>42</v>
      </c>
      <c r="E21" s="14">
        <v>6</v>
      </c>
      <c r="F21" s="29"/>
      <c r="G21" s="29"/>
      <c r="H21" s="29"/>
    </row>
    <row r="22" spans="1:8" ht="15" thickBot="1" x14ac:dyDescent="0.35">
      <c r="A22" s="69"/>
      <c r="B22" s="70"/>
      <c r="C22" s="71"/>
      <c r="D22" s="13" t="s">
        <v>50</v>
      </c>
      <c r="E22" s="14">
        <v>1</v>
      </c>
      <c r="F22" s="29"/>
      <c r="G22" s="29"/>
      <c r="H22" s="29"/>
    </row>
    <row r="23" spans="1:8" ht="15" thickBot="1" x14ac:dyDescent="0.35">
      <c r="A23" s="52"/>
      <c r="B23" s="54"/>
      <c r="C23" s="56"/>
      <c r="D23" s="11" t="s">
        <v>30</v>
      </c>
      <c r="E23" s="12">
        <v>1</v>
      </c>
      <c r="F23" s="29"/>
      <c r="G23" s="29"/>
      <c r="H23" s="29"/>
    </row>
    <row r="24" spans="1:8" ht="15" thickBot="1" x14ac:dyDescent="0.35">
      <c r="A24" s="51" t="s">
        <v>27</v>
      </c>
      <c r="B24" s="53">
        <v>404404774</v>
      </c>
      <c r="C24" s="55" t="s">
        <v>13</v>
      </c>
      <c r="D24" s="9" t="s">
        <v>49</v>
      </c>
      <c r="E24" s="10">
        <v>8</v>
      </c>
      <c r="F24" s="29">
        <v>0</v>
      </c>
      <c r="G24" s="29">
        <f>H24-F24</f>
        <v>0</v>
      </c>
      <c r="H24" s="29">
        <f>F24*1.18</f>
        <v>0</v>
      </c>
    </row>
    <row r="25" spans="1:8" ht="15" thickBot="1" x14ac:dyDescent="0.35">
      <c r="A25" s="69"/>
      <c r="B25" s="70"/>
      <c r="C25" s="71"/>
      <c r="D25" s="13" t="s">
        <v>53</v>
      </c>
      <c r="E25" s="14">
        <v>4</v>
      </c>
      <c r="F25" s="29"/>
      <c r="G25" s="29"/>
      <c r="H25" s="29"/>
    </row>
    <row r="26" spans="1:8" ht="15" thickBot="1" x14ac:dyDescent="0.35">
      <c r="A26" s="69"/>
      <c r="B26" s="70"/>
      <c r="C26" s="71"/>
      <c r="D26" s="13" t="s">
        <v>42</v>
      </c>
      <c r="E26" s="14">
        <v>8</v>
      </c>
      <c r="F26" s="29"/>
      <c r="G26" s="29"/>
      <c r="H26" s="29"/>
    </row>
    <row r="27" spans="1:8" ht="15" thickBot="1" x14ac:dyDescent="0.35">
      <c r="A27" s="69"/>
      <c r="B27" s="70"/>
      <c r="C27" s="71"/>
      <c r="D27" s="13" t="s">
        <v>43</v>
      </c>
      <c r="E27" s="14">
        <v>5</v>
      </c>
      <c r="F27" s="29"/>
      <c r="G27" s="29"/>
      <c r="H27" s="29"/>
    </row>
    <row r="28" spans="1:8" ht="15" thickBot="1" x14ac:dyDescent="0.35">
      <c r="A28" s="52"/>
      <c r="B28" s="54"/>
      <c r="C28" s="56"/>
      <c r="D28" s="11" t="s">
        <v>30</v>
      </c>
      <c r="E28" s="12">
        <v>1</v>
      </c>
      <c r="F28" s="29"/>
      <c r="G28" s="29"/>
      <c r="H28" s="29"/>
    </row>
    <row r="29" spans="1:8" ht="15" thickBot="1" x14ac:dyDescent="0.35">
      <c r="A29" s="45" t="s">
        <v>28</v>
      </c>
      <c r="B29" s="47">
        <v>404399236</v>
      </c>
      <c r="C29" s="55" t="s">
        <v>14</v>
      </c>
      <c r="D29" s="9" t="s">
        <v>49</v>
      </c>
      <c r="E29" s="10">
        <v>7</v>
      </c>
      <c r="F29" s="29">
        <v>0</v>
      </c>
      <c r="G29" s="29">
        <f>H29-F29</f>
        <v>0</v>
      </c>
      <c r="H29" s="29">
        <f>F29*1.18</f>
        <v>0</v>
      </c>
    </row>
    <row r="30" spans="1:8" ht="15" thickBot="1" x14ac:dyDescent="0.35">
      <c r="A30" s="73"/>
      <c r="B30" s="74"/>
      <c r="C30" s="71"/>
      <c r="D30" s="13" t="s">
        <v>42</v>
      </c>
      <c r="E30" s="14">
        <v>6</v>
      </c>
      <c r="F30" s="29"/>
      <c r="G30" s="29"/>
      <c r="H30" s="29"/>
    </row>
    <row r="31" spans="1:8" ht="15" thickBot="1" x14ac:dyDescent="0.35">
      <c r="A31" s="73"/>
      <c r="B31" s="74"/>
      <c r="C31" s="71"/>
      <c r="D31" s="13" t="s">
        <v>50</v>
      </c>
      <c r="E31" s="14">
        <v>6</v>
      </c>
      <c r="F31" s="29"/>
      <c r="G31" s="29"/>
      <c r="H31" s="29"/>
    </row>
    <row r="32" spans="1:8" ht="15" thickBot="1" x14ac:dyDescent="0.35">
      <c r="A32" s="73"/>
      <c r="B32" s="74"/>
      <c r="C32" s="56"/>
      <c r="D32" s="11" t="s">
        <v>30</v>
      </c>
      <c r="E32" s="12">
        <v>1</v>
      </c>
      <c r="F32" s="29"/>
      <c r="G32" s="29"/>
      <c r="H32" s="29"/>
    </row>
    <row r="33" spans="1:8" ht="15" thickBot="1" x14ac:dyDescent="0.35">
      <c r="A33" s="73"/>
      <c r="B33" s="74"/>
      <c r="C33" s="55" t="s">
        <v>15</v>
      </c>
      <c r="D33" s="9" t="s">
        <v>42</v>
      </c>
      <c r="E33" s="10">
        <v>4</v>
      </c>
      <c r="F33" s="29">
        <v>0</v>
      </c>
      <c r="G33" s="29">
        <f>H33-F33</f>
        <v>0</v>
      </c>
      <c r="H33" s="29">
        <f>F33*1.18</f>
        <v>0</v>
      </c>
    </row>
    <row r="34" spans="1:8" ht="15" thickBot="1" x14ac:dyDescent="0.35">
      <c r="A34" s="73"/>
      <c r="B34" s="74"/>
      <c r="C34" s="71"/>
      <c r="D34" s="13" t="s">
        <v>50</v>
      </c>
      <c r="E34" s="14">
        <v>2</v>
      </c>
      <c r="F34" s="29"/>
      <c r="G34" s="29"/>
      <c r="H34" s="29"/>
    </row>
    <row r="35" spans="1:8" ht="15" thickBot="1" x14ac:dyDescent="0.35">
      <c r="A35" s="46"/>
      <c r="B35" s="48"/>
      <c r="C35" s="56"/>
      <c r="D35" s="11" t="s">
        <v>30</v>
      </c>
      <c r="E35" s="12">
        <v>1</v>
      </c>
      <c r="F35" s="29"/>
      <c r="G35" s="29"/>
      <c r="H35" s="29"/>
    </row>
    <row r="36" spans="1:8" ht="15" thickBot="1" x14ac:dyDescent="0.35">
      <c r="A36" s="59"/>
      <c r="B36" s="75"/>
      <c r="C36" s="72" t="s">
        <v>18</v>
      </c>
      <c r="D36" s="17" t="s">
        <v>49</v>
      </c>
      <c r="E36" s="18">
        <v>2</v>
      </c>
      <c r="F36" s="29">
        <v>0</v>
      </c>
      <c r="G36" s="29">
        <f>H36-F36</f>
        <v>0</v>
      </c>
      <c r="H36" s="29">
        <f>F36*1.18</f>
        <v>0</v>
      </c>
    </row>
    <row r="37" spans="1:8" ht="15" thickBot="1" x14ac:dyDescent="0.35">
      <c r="A37" s="59"/>
      <c r="B37" s="75"/>
      <c r="C37" s="68"/>
      <c r="D37" s="19" t="s">
        <v>30</v>
      </c>
      <c r="E37" s="20">
        <v>1</v>
      </c>
      <c r="F37" s="29"/>
      <c r="G37" s="29"/>
      <c r="H37" s="29"/>
    </row>
    <row r="38" spans="1:8" ht="15" thickBot="1" x14ac:dyDescent="0.35">
      <c r="A38" s="59"/>
      <c r="B38" s="75"/>
      <c r="C38" s="63" t="s">
        <v>2</v>
      </c>
      <c r="D38" s="17" t="s">
        <v>49</v>
      </c>
      <c r="E38" s="18">
        <v>2</v>
      </c>
      <c r="F38" s="29">
        <v>0</v>
      </c>
      <c r="G38" s="29">
        <f t="shared" ref="G38" si="0">H38-F38</f>
        <v>0</v>
      </c>
      <c r="H38" s="29">
        <f t="shared" ref="H38" si="1">F38*1.18</f>
        <v>0</v>
      </c>
    </row>
    <row r="39" spans="1:8" ht="15" thickBot="1" x14ac:dyDescent="0.35">
      <c r="A39" s="59"/>
      <c r="B39" s="75"/>
      <c r="C39" s="64"/>
      <c r="D39" s="19" t="s">
        <v>30</v>
      </c>
      <c r="E39" s="20">
        <v>1</v>
      </c>
      <c r="F39" s="29"/>
      <c r="G39" s="29"/>
      <c r="H39" s="29"/>
    </row>
    <row r="40" spans="1:8" ht="15" thickBot="1" x14ac:dyDescent="0.35">
      <c r="A40" s="59"/>
      <c r="B40" s="75"/>
      <c r="C40" s="63" t="s">
        <v>16</v>
      </c>
      <c r="D40" s="17" t="s">
        <v>49</v>
      </c>
      <c r="E40" s="18">
        <v>7</v>
      </c>
      <c r="F40" s="29">
        <v>0</v>
      </c>
      <c r="G40" s="29">
        <f t="shared" ref="G40" si="2">H40-F40</f>
        <v>0</v>
      </c>
      <c r="H40" s="29">
        <f t="shared" ref="H40" si="3">F40*1.18</f>
        <v>0</v>
      </c>
    </row>
    <row r="41" spans="1:8" ht="15" thickBot="1" x14ac:dyDescent="0.35">
      <c r="A41" s="59"/>
      <c r="B41" s="75"/>
      <c r="C41" s="64"/>
      <c r="D41" s="19" t="s">
        <v>30</v>
      </c>
      <c r="E41" s="20">
        <v>1</v>
      </c>
      <c r="F41" s="29"/>
      <c r="G41" s="29"/>
      <c r="H41" s="29"/>
    </row>
    <row r="42" spans="1:8" ht="15" thickBot="1" x14ac:dyDescent="0.35">
      <c r="A42" s="59"/>
      <c r="B42" s="75"/>
      <c r="C42" s="72" t="s">
        <v>55</v>
      </c>
      <c r="D42" s="17" t="s">
        <v>49</v>
      </c>
      <c r="E42" s="18">
        <v>3</v>
      </c>
      <c r="F42" s="29">
        <v>0</v>
      </c>
      <c r="G42" s="29">
        <f t="shared" ref="G42" si="4">H42-F42</f>
        <v>0</v>
      </c>
      <c r="H42" s="29">
        <f t="shared" ref="H42" si="5">F42*1.18</f>
        <v>0</v>
      </c>
    </row>
    <row r="43" spans="1:8" ht="15" thickBot="1" x14ac:dyDescent="0.35">
      <c r="A43" s="59"/>
      <c r="B43" s="75"/>
      <c r="C43" s="68"/>
      <c r="D43" s="19" t="s">
        <v>30</v>
      </c>
      <c r="E43" s="20">
        <v>1</v>
      </c>
      <c r="F43" s="29"/>
      <c r="G43" s="29"/>
      <c r="H43" s="29"/>
    </row>
    <row r="44" spans="1:8" ht="15" thickBot="1" x14ac:dyDescent="0.35">
      <c r="A44" s="59"/>
      <c r="B44" s="75"/>
      <c r="C44" s="72" t="s">
        <v>62</v>
      </c>
      <c r="D44" s="17" t="s">
        <v>49</v>
      </c>
      <c r="E44" s="18">
        <v>1</v>
      </c>
      <c r="F44" s="39">
        <v>0</v>
      </c>
      <c r="G44" s="29">
        <f t="shared" ref="G44" si="6">H44-F44</f>
        <v>0</v>
      </c>
      <c r="H44" s="29">
        <f t="shared" ref="H44" si="7">F44*1.18</f>
        <v>0</v>
      </c>
    </row>
    <row r="45" spans="1:8" ht="15" thickBot="1" x14ac:dyDescent="0.35">
      <c r="A45" s="59"/>
      <c r="B45" s="75"/>
      <c r="C45" s="68"/>
      <c r="D45" s="19" t="s">
        <v>30</v>
      </c>
      <c r="E45" s="20">
        <v>1</v>
      </c>
      <c r="F45" s="41"/>
      <c r="G45" s="29"/>
      <c r="H45" s="29"/>
    </row>
    <row r="46" spans="1:8" ht="15" thickBot="1" x14ac:dyDescent="0.35">
      <c r="A46" s="59"/>
      <c r="B46" s="75"/>
      <c r="C46" s="72" t="s">
        <v>20</v>
      </c>
      <c r="D46" s="17" t="s">
        <v>49</v>
      </c>
      <c r="E46" s="18">
        <v>3</v>
      </c>
      <c r="F46" s="29">
        <v>0</v>
      </c>
      <c r="G46" s="29">
        <f t="shared" ref="G46" si="8">H46-F46</f>
        <v>0</v>
      </c>
      <c r="H46" s="29">
        <f t="shared" ref="H46" si="9">F46*1.18</f>
        <v>0</v>
      </c>
    </row>
    <row r="47" spans="1:8" ht="15" thickBot="1" x14ac:dyDescent="0.35">
      <c r="A47" s="59"/>
      <c r="B47" s="75"/>
      <c r="C47" s="68"/>
      <c r="D47" s="19" t="s">
        <v>30</v>
      </c>
      <c r="E47" s="20">
        <v>1</v>
      </c>
      <c r="F47" s="29"/>
      <c r="G47" s="29"/>
      <c r="H47" s="29"/>
    </row>
    <row r="48" spans="1:8" ht="15" thickBot="1" x14ac:dyDescent="0.35">
      <c r="A48" s="59"/>
      <c r="B48" s="75"/>
      <c r="C48" s="63" t="s">
        <v>61</v>
      </c>
      <c r="D48" s="17" t="s">
        <v>49</v>
      </c>
      <c r="E48" s="18">
        <v>3</v>
      </c>
      <c r="F48" s="29">
        <v>0</v>
      </c>
      <c r="G48" s="29">
        <f t="shared" ref="G48" si="10">H48-F48</f>
        <v>0</v>
      </c>
      <c r="H48" s="29">
        <f t="shared" ref="H48" si="11">F48*1.18</f>
        <v>0</v>
      </c>
    </row>
    <row r="49" spans="1:8" ht="15" thickBot="1" x14ac:dyDescent="0.35">
      <c r="A49" s="59"/>
      <c r="B49" s="75"/>
      <c r="C49" s="64"/>
      <c r="D49" s="19" t="s">
        <v>30</v>
      </c>
      <c r="E49" s="20">
        <v>1</v>
      </c>
      <c r="F49" s="29"/>
      <c r="G49" s="29"/>
      <c r="H49" s="29"/>
    </row>
    <row r="50" spans="1:8" ht="15" thickBot="1" x14ac:dyDescent="0.35">
      <c r="A50" s="59"/>
      <c r="B50" s="75"/>
      <c r="C50" s="63" t="s">
        <v>3</v>
      </c>
      <c r="D50" s="17" t="s">
        <v>49</v>
      </c>
      <c r="E50" s="18">
        <v>4</v>
      </c>
      <c r="F50" s="29">
        <v>0</v>
      </c>
      <c r="G50" s="29">
        <f t="shared" ref="G50" si="12">H50-F50</f>
        <v>0</v>
      </c>
      <c r="H50" s="29">
        <f t="shared" ref="H50" si="13">F50*1.18</f>
        <v>0</v>
      </c>
    </row>
    <row r="51" spans="1:8" ht="15" thickBot="1" x14ac:dyDescent="0.35">
      <c r="A51" s="59"/>
      <c r="B51" s="75"/>
      <c r="C51" s="64"/>
      <c r="D51" s="19" t="s">
        <v>30</v>
      </c>
      <c r="E51" s="20">
        <v>1</v>
      </c>
      <c r="F51" s="29"/>
      <c r="G51" s="29"/>
      <c r="H51" s="29"/>
    </row>
    <row r="52" spans="1:8" ht="15" thickBot="1" x14ac:dyDescent="0.35">
      <c r="A52" s="59"/>
      <c r="B52" s="75"/>
      <c r="C52" s="63" t="s">
        <v>54</v>
      </c>
      <c r="D52" s="17" t="s">
        <v>49</v>
      </c>
      <c r="E52" s="18">
        <v>2</v>
      </c>
      <c r="F52" s="29">
        <v>0</v>
      </c>
      <c r="G52" s="29">
        <f t="shared" ref="G52" si="14">H52-F52</f>
        <v>0</v>
      </c>
      <c r="H52" s="29">
        <f t="shared" ref="H52" si="15">F52*1.18</f>
        <v>0</v>
      </c>
    </row>
    <row r="53" spans="1:8" ht="15" thickBot="1" x14ac:dyDescent="0.35">
      <c r="A53" s="59"/>
      <c r="B53" s="75"/>
      <c r="C53" s="64"/>
      <c r="D53" s="19" t="s">
        <v>30</v>
      </c>
      <c r="E53" s="20">
        <v>1</v>
      </c>
      <c r="F53" s="29"/>
      <c r="G53" s="29"/>
      <c r="H53" s="29"/>
    </row>
    <row r="54" spans="1:8" ht="15" thickBot="1" x14ac:dyDescent="0.35">
      <c r="A54" s="59"/>
      <c r="B54" s="75"/>
      <c r="C54" s="63" t="s">
        <v>5</v>
      </c>
      <c r="D54" s="17" t="s">
        <v>49</v>
      </c>
      <c r="E54" s="18">
        <v>1</v>
      </c>
      <c r="F54" s="29">
        <v>0</v>
      </c>
      <c r="G54" s="29">
        <f t="shared" ref="G54" si="16">H54-F54</f>
        <v>0</v>
      </c>
      <c r="H54" s="29">
        <f t="shared" ref="H54" si="17">F54*1.18</f>
        <v>0</v>
      </c>
    </row>
    <row r="55" spans="1:8" ht="15" thickBot="1" x14ac:dyDescent="0.35">
      <c r="A55" s="59"/>
      <c r="B55" s="75"/>
      <c r="C55" s="64"/>
      <c r="D55" s="19" t="s">
        <v>30</v>
      </c>
      <c r="E55" s="20">
        <v>1</v>
      </c>
      <c r="F55" s="29"/>
      <c r="G55" s="29"/>
      <c r="H55" s="29"/>
    </row>
    <row r="56" spans="1:8" ht="15" thickBot="1" x14ac:dyDescent="0.35">
      <c r="A56" s="59"/>
      <c r="B56" s="75"/>
      <c r="C56" s="63" t="s">
        <v>6</v>
      </c>
      <c r="D56" s="17" t="s">
        <v>49</v>
      </c>
      <c r="E56" s="18">
        <v>4</v>
      </c>
      <c r="F56" s="29">
        <v>0</v>
      </c>
      <c r="G56" s="29">
        <f t="shared" ref="G56" si="18">H56-F56</f>
        <v>0</v>
      </c>
      <c r="H56" s="29">
        <f t="shared" ref="H56" si="19">F56*1.18</f>
        <v>0</v>
      </c>
    </row>
    <row r="57" spans="1:8" ht="15" thickBot="1" x14ac:dyDescent="0.35">
      <c r="A57" s="59"/>
      <c r="B57" s="75"/>
      <c r="C57" s="64"/>
      <c r="D57" s="19" t="s">
        <v>30</v>
      </c>
      <c r="E57" s="20">
        <v>1</v>
      </c>
      <c r="F57" s="29"/>
      <c r="G57" s="29"/>
      <c r="H57" s="29"/>
    </row>
    <row r="58" spans="1:8" ht="15" thickBot="1" x14ac:dyDescent="0.35">
      <c r="A58" s="59"/>
      <c r="B58" s="75"/>
      <c r="C58" s="63" t="s">
        <v>8</v>
      </c>
      <c r="D58" s="17" t="s">
        <v>49</v>
      </c>
      <c r="E58" s="18">
        <v>1</v>
      </c>
      <c r="F58" s="29">
        <v>0</v>
      </c>
      <c r="G58" s="29">
        <f t="shared" ref="G58" si="20">H58-F58</f>
        <v>0</v>
      </c>
      <c r="H58" s="29">
        <f t="shared" ref="H58" si="21">F58*1.18</f>
        <v>0</v>
      </c>
    </row>
    <row r="59" spans="1:8" ht="15" thickBot="1" x14ac:dyDescent="0.35">
      <c r="A59" s="60"/>
      <c r="B59" s="76"/>
      <c r="C59" s="64"/>
      <c r="D59" s="19" t="s">
        <v>30</v>
      </c>
      <c r="E59" s="20">
        <v>1</v>
      </c>
      <c r="F59" s="29"/>
      <c r="G59" s="29"/>
      <c r="H59" s="29"/>
    </row>
    <row r="60" spans="1:8" ht="15" thickBot="1" x14ac:dyDescent="0.35">
      <c r="E60" s="6" t="s">
        <v>59</v>
      </c>
      <c r="F60" s="8">
        <f>F4+F6+F8+F12+F16+F20+F24+F29+F33+F36+F38+F40+F42+F44+F46+F48+F50+F52+F54+F56+F58</f>
        <v>0</v>
      </c>
      <c r="G60" s="8">
        <f>G4+G6+G8+G12+G16+G20+G24+G29+G33+G36+G38+G40+G44+G46+G48+G50+G52+G54+G58</f>
        <v>0</v>
      </c>
      <c r="H60" s="8">
        <f>H4+H6+H8+H12+H16+H20+H24+H29+H33+H36+H38+H40+H42+H44+H46+H48+H50+H52+H54+H56+H58</f>
        <v>0</v>
      </c>
    </row>
    <row r="66" spans="1:8" ht="15" thickBot="1" x14ac:dyDescent="0.35"/>
    <row r="67" spans="1:8" ht="61.8" thickBot="1" x14ac:dyDescent="1.1499999999999999">
      <c r="A67" s="42" t="s">
        <v>33</v>
      </c>
      <c r="B67" s="43"/>
      <c r="C67" s="43"/>
      <c r="D67" s="43"/>
      <c r="E67" s="43"/>
      <c r="F67" s="43"/>
      <c r="G67" s="43"/>
      <c r="H67" s="44"/>
    </row>
    <row r="68" spans="1:8" s="4" customFormat="1" ht="16.2" thickBot="1" x14ac:dyDescent="0.35">
      <c r="A68" s="3" t="s">
        <v>44</v>
      </c>
      <c r="B68" s="3" t="s">
        <v>45</v>
      </c>
      <c r="C68" s="3" t="s">
        <v>46</v>
      </c>
      <c r="D68" s="3" t="s">
        <v>47</v>
      </c>
      <c r="E68" s="3" t="s">
        <v>48</v>
      </c>
      <c r="F68" s="7" t="s">
        <v>56</v>
      </c>
      <c r="G68" s="7" t="s">
        <v>57</v>
      </c>
      <c r="H68" s="7" t="s">
        <v>58</v>
      </c>
    </row>
    <row r="69" spans="1:8" ht="15" thickBot="1" x14ac:dyDescent="0.35">
      <c r="A69" s="58" t="s">
        <v>29</v>
      </c>
      <c r="B69" s="58">
        <v>404404783</v>
      </c>
      <c r="C69" s="72" t="s">
        <v>7</v>
      </c>
      <c r="D69" s="17" t="s">
        <v>31</v>
      </c>
      <c r="E69" s="18">
        <v>3</v>
      </c>
      <c r="F69" s="29">
        <v>0</v>
      </c>
      <c r="G69" s="29">
        <f>H69-F69</f>
        <v>0</v>
      </c>
      <c r="H69" s="29">
        <f>F69*1.18</f>
        <v>0</v>
      </c>
    </row>
    <row r="70" spans="1:8" ht="15" thickBot="1" x14ac:dyDescent="0.35">
      <c r="A70" s="59"/>
      <c r="B70" s="59"/>
      <c r="C70" s="65"/>
      <c r="D70" s="21" t="s">
        <v>39</v>
      </c>
      <c r="E70" s="22">
        <v>1</v>
      </c>
      <c r="F70" s="29"/>
      <c r="G70" s="29"/>
      <c r="H70" s="29"/>
    </row>
    <row r="71" spans="1:8" ht="15" thickBot="1" x14ac:dyDescent="0.35">
      <c r="A71" s="60"/>
      <c r="B71" s="60"/>
      <c r="C71" s="68"/>
      <c r="D71" s="19" t="s">
        <v>30</v>
      </c>
      <c r="E71" s="20">
        <v>1</v>
      </c>
      <c r="F71" s="29"/>
      <c r="G71" s="29"/>
      <c r="H71" s="29"/>
    </row>
    <row r="72" spans="1:8" ht="15" thickBot="1" x14ac:dyDescent="0.35">
      <c r="A72" s="58" t="s">
        <v>25</v>
      </c>
      <c r="B72" s="58">
        <v>404404756</v>
      </c>
      <c r="C72" s="72" t="s">
        <v>11</v>
      </c>
      <c r="D72" s="17" t="s">
        <v>31</v>
      </c>
      <c r="E72" s="18">
        <v>6</v>
      </c>
      <c r="F72" s="29">
        <v>0</v>
      </c>
      <c r="G72" s="39">
        <f>H72-F72</f>
        <v>0</v>
      </c>
      <c r="H72" s="39">
        <f>F72*1.18</f>
        <v>0</v>
      </c>
    </row>
    <row r="73" spans="1:8" ht="15" thickBot="1" x14ac:dyDescent="0.35">
      <c r="A73" s="59"/>
      <c r="B73" s="59"/>
      <c r="C73" s="65"/>
      <c r="D73" s="21" t="s">
        <v>32</v>
      </c>
      <c r="E73" s="22">
        <v>1</v>
      </c>
      <c r="F73" s="29"/>
      <c r="G73" s="40"/>
      <c r="H73" s="40"/>
    </row>
    <row r="74" spans="1:8" ht="15" thickBot="1" x14ac:dyDescent="0.35">
      <c r="A74" s="60"/>
      <c r="B74" s="60"/>
      <c r="C74" s="68"/>
      <c r="D74" s="19" t="s">
        <v>30</v>
      </c>
      <c r="E74" s="20">
        <v>1</v>
      </c>
      <c r="F74" s="29"/>
      <c r="G74" s="41"/>
      <c r="H74" s="41"/>
    </row>
    <row r="75" spans="1:8" ht="15" thickBot="1" x14ac:dyDescent="0.35">
      <c r="A75" s="58" t="s">
        <v>26</v>
      </c>
      <c r="B75" s="58">
        <v>404404738</v>
      </c>
      <c r="C75" s="72" t="s">
        <v>12</v>
      </c>
      <c r="D75" s="17" t="s">
        <v>31</v>
      </c>
      <c r="E75" s="18">
        <v>8</v>
      </c>
      <c r="F75" s="29">
        <v>0</v>
      </c>
      <c r="G75" s="39">
        <f>H75-F75</f>
        <v>0</v>
      </c>
      <c r="H75" s="39">
        <f>F75*1.18</f>
        <v>0</v>
      </c>
    </row>
    <row r="76" spans="1:8" ht="15" thickBot="1" x14ac:dyDescent="0.35">
      <c r="A76" s="60"/>
      <c r="B76" s="60"/>
      <c r="C76" s="68"/>
      <c r="D76" s="19" t="s">
        <v>30</v>
      </c>
      <c r="E76" s="20">
        <v>1</v>
      </c>
      <c r="F76" s="29"/>
      <c r="G76" s="41"/>
      <c r="H76" s="41"/>
    </row>
    <row r="77" spans="1:8" ht="15" thickBot="1" x14ac:dyDescent="0.35">
      <c r="A77" s="58" t="s">
        <v>23</v>
      </c>
      <c r="B77" s="58">
        <v>404404765</v>
      </c>
      <c r="C77" s="72" t="s">
        <v>9</v>
      </c>
      <c r="D77" s="17" t="s">
        <v>31</v>
      </c>
      <c r="E77" s="18">
        <v>11</v>
      </c>
      <c r="F77" s="29">
        <v>0</v>
      </c>
      <c r="G77" s="39">
        <f>H77-F77</f>
        <v>0</v>
      </c>
      <c r="H77" s="39">
        <f>F77*1.18</f>
        <v>0</v>
      </c>
    </row>
    <row r="78" spans="1:8" ht="15" thickBot="1" x14ac:dyDescent="0.35">
      <c r="A78" s="60"/>
      <c r="B78" s="60"/>
      <c r="C78" s="68"/>
      <c r="D78" s="19" t="s">
        <v>30</v>
      </c>
      <c r="E78" s="20">
        <v>1</v>
      </c>
      <c r="F78" s="29"/>
      <c r="G78" s="41"/>
      <c r="H78" s="41"/>
    </row>
    <row r="79" spans="1:8" ht="15" thickBot="1" x14ac:dyDescent="0.35">
      <c r="A79" s="58" t="s">
        <v>24</v>
      </c>
      <c r="B79" s="58">
        <v>404404747</v>
      </c>
      <c r="C79" s="72" t="s">
        <v>10</v>
      </c>
      <c r="D79" s="17" t="s">
        <v>31</v>
      </c>
      <c r="E79" s="18">
        <v>7</v>
      </c>
      <c r="F79" s="29">
        <v>0</v>
      </c>
      <c r="G79" s="39">
        <f>H79-F79</f>
        <v>0</v>
      </c>
      <c r="H79" s="39">
        <f>F79*1.18</f>
        <v>0</v>
      </c>
    </row>
    <row r="80" spans="1:8" ht="15" thickBot="1" x14ac:dyDescent="0.35">
      <c r="A80" s="60"/>
      <c r="B80" s="60"/>
      <c r="C80" s="68"/>
      <c r="D80" s="19" t="s">
        <v>30</v>
      </c>
      <c r="E80" s="20">
        <v>1</v>
      </c>
      <c r="F80" s="29"/>
      <c r="G80" s="41"/>
      <c r="H80" s="41"/>
    </row>
    <row r="81" spans="1:8" x14ac:dyDescent="0.3">
      <c r="A81" s="58" t="s">
        <v>27</v>
      </c>
      <c r="B81" s="58">
        <v>404404774</v>
      </c>
      <c r="C81" s="77" t="s">
        <v>34</v>
      </c>
      <c r="D81" s="17" t="s">
        <v>31</v>
      </c>
      <c r="E81" s="23">
        <v>1</v>
      </c>
      <c r="F81" s="39">
        <v>0</v>
      </c>
      <c r="G81" s="39">
        <f>H81-F81</f>
        <v>0</v>
      </c>
      <c r="H81" s="39">
        <f>F81*1.18</f>
        <v>0</v>
      </c>
    </row>
    <row r="82" spans="1:8" x14ac:dyDescent="0.3">
      <c r="A82" s="59"/>
      <c r="B82" s="59"/>
      <c r="C82" s="65"/>
      <c r="D82" s="21" t="s">
        <v>39</v>
      </c>
      <c r="E82" s="22">
        <v>3</v>
      </c>
      <c r="F82" s="40"/>
      <c r="G82" s="40"/>
      <c r="H82" s="40"/>
    </row>
    <row r="83" spans="1:8" ht="15" thickBot="1" x14ac:dyDescent="0.35">
      <c r="A83" s="60"/>
      <c r="B83" s="60"/>
      <c r="C83" s="68"/>
      <c r="D83" s="19" t="s">
        <v>36</v>
      </c>
      <c r="E83" s="20">
        <v>3</v>
      </c>
      <c r="F83" s="40"/>
      <c r="G83" s="40"/>
      <c r="H83" s="40"/>
    </row>
    <row r="84" spans="1:8" ht="15" customHeight="1" x14ac:dyDescent="0.3">
      <c r="A84" s="59" t="s">
        <v>27</v>
      </c>
      <c r="B84" s="59">
        <v>404404774</v>
      </c>
      <c r="C84" s="78" t="s">
        <v>35</v>
      </c>
      <c r="D84" s="17" t="s">
        <v>31</v>
      </c>
      <c r="E84" s="23">
        <v>3</v>
      </c>
      <c r="F84" s="40"/>
      <c r="G84" s="40"/>
      <c r="H84" s="40"/>
    </row>
    <row r="85" spans="1:8" x14ac:dyDescent="0.3">
      <c r="A85" s="59"/>
      <c r="B85" s="59"/>
      <c r="C85" s="78"/>
      <c r="D85" s="21" t="s">
        <v>39</v>
      </c>
      <c r="E85" s="22">
        <v>2</v>
      </c>
      <c r="F85" s="40"/>
      <c r="G85" s="40"/>
      <c r="H85" s="40"/>
    </row>
    <row r="86" spans="1:8" x14ac:dyDescent="0.3">
      <c r="A86" s="59"/>
      <c r="B86" s="59"/>
      <c r="C86" s="78"/>
      <c r="D86" s="21" t="s">
        <v>36</v>
      </c>
      <c r="E86" s="22">
        <v>1</v>
      </c>
      <c r="F86" s="40"/>
      <c r="G86" s="40"/>
      <c r="H86" s="40"/>
    </row>
    <row r="87" spans="1:8" x14ac:dyDescent="0.3">
      <c r="A87" s="59"/>
      <c r="B87" s="59"/>
      <c r="C87" s="78"/>
      <c r="D87" s="21" t="s">
        <v>40</v>
      </c>
      <c r="E87" s="22">
        <v>1</v>
      </c>
      <c r="F87" s="40"/>
      <c r="G87" s="40"/>
      <c r="H87" s="40"/>
    </row>
    <row r="88" spans="1:8" ht="15" customHeight="1" thickBot="1" x14ac:dyDescent="0.35">
      <c r="A88" s="60"/>
      <c r="B88" s="60"/>
      <c r="C88" s="79"/>
      <c r="D88" s="24" t="s">
        <v>41</v>
      </c>
      <c r="E88" s="25">
        <v>1</v>
      </c>
      <c r="F88" s="41"/>
      <c r="G88" s="41"/>
      <c r="H88" s="41"/>
    </row>
    <row r="89" spans="1:8" ht="15" thickBot="1" x14ac:dyDescent="0.35">
      <c r="A89" s="58" t="s">
        <v>22</v>
      </c>
      <c r="B89" s="58">
        <v>404404809</v>
      </c>
      <c r="C89" s="63" t="s">
        <v>4</v>
      </c>
      <c r="D89" s="17" t="s">
        <v>31</v>
      </c>
      <c r="E89" s="18">
        <v>3</v>
      </c>
      <c r="F89" s="29">
        <v>0</v>
      </c>
      <c r="G89" s="29">
        <f>H89-F89</f>
        <v>0</v>
      </c>
      <c r="H89" s="29">
        <f>F89*1.18</f>
        <v>0</v>
      </c>
    </row>
    <row r="90" spans="1:8" ht="15" thickBot="1" x14ac:dyDescent="0.35">
      <c r="A90" s="59"/>
      <c r="B90" s="59"/>
      <c r="C90" s="64"/>
      <c r="D90" s="19" t="s">
        <v>30</v>
      </c>
      <c r="E90" s="20">
        <v>1</v>
      </c>
      <c r="F90" s="29"/>
      <c r="G90" s="29"/>
      <c r="H90" s="29"/>
    </row>
    <row r="91" spans="1:8" ht="15" thickBot="1" x14ac:dyDescent="0.35">
      <c r="A91" s="59"/>
      <c r="B91" s="59"/>
      <c r="C91" s="63" t="s">
        <v>3</v>
      </c>
      <c r="D91" s="17" t="s">
        <v>31</v>
      </c>
      <c r="E91" s="18">
        <v>4</v>
      </c>
      <c r="F91" s="29">
        <v>0</v>
      </c>
      <c r="G91" s="29">
        <f>H91-F91</f>
        <v>0</v>
      </c>
      <c r="H91" s="29">
        <f>F91*1.18</f>
        <v>0</v>
      </c>
    </row>
    <row r="92" spans="1:8" ht="15" thickBot="1" x14ac:dyDescent="0.35">
      <c r="A92" s="59"/>
      <c r="B92" s="59"/>
      <c r="C92" s="64"/>
      <c r="D92" s="19" t="s">
        <v>30</v>
      </c>
      <c r="E92" s="20">
        <v>1</v>
      </c>
      <c r="F92" s="29"/>
      <c r="G92" s="29"/>
      <c r="H92" s="29"/>
    </row>
    <row r="93" spans="1:8" ht="15" thickBot="1" x14ac:dyDescent="0.35">
      <c r="A93" s="59"/>
      <c r="B93" s="59"/>
      <c r="C93" s="63" t="s">
        <v>5</v>
      </c>
      <c r="D93" s="17" t="s">
        <v>31</v>
      </c>
      <c r="E93" s="18">
        <v>1</v>
      </c>
      <c r="F93" s="29">
        <v>0</v>
      </c>
      <c r="G93" s="29">
        <f>H93-F93</f>
        <v>0</v>
      </c>
      <c r="H93" s="29">
        <f>F93*1.18</f>
        <v>0</v>
      </c>
    </row>
    <row r="94" spans="1:8" ht="15" thickBot="1" x14ac:dyDescent="0.35">
      <c r="A94" s="59"/>
      <c r="B94" s="59"/>
      <c r="C94" s="64"/>
      <c r="D94" s="19" t="s">
        <v>30</v>
      </c>
      <c r="E94" s="20">
        <v>1</v>
      </c>
      <c r="F94" s="29"/>
      <c r="G94" s="29"/>
      <c r="H94" s="29"/>
    </row>
    <row r="95" spans="1:8" ht="15" thickBot="1" x14ac:dyDescent="0.35">
      <c r="A95" s="59"/>
      <c r="B95" s="59"/>
      <c r="C95" s="63" t="s">
        <v>16</v>
      </c>
      <c r="D95" s="17" t="s">
        <v>31</v>
      </c>
      <c r="E95" s="18">
        <v>8</v>
      </c>
      <c r="F95" s="29">
        <v>0</v>
      </c>
      <c r="G95" s="29">
        <f>H95-F95</f>
        <v>0</v>
      </c>
      <c r="H95" s="29">
        <f>F95*1.18</f>
        <v>0</v>
      </c>
    </row>
    <row r="96" spans="1:8" ht="15" thickBot="1" x14ac:dyDescent="0.35">
      <c r="A96" s="59"/>
      <c r="B96" s="59"/>
      <c r="C96" s="64"/>
      <c r="D96" s="19" t="s">
        <v>30</v>
      </c>
      <c r="E96" s="20">
        <v>1</v>
      </c>
      <c r="F96" s="29"/>
      <c r="G96" s="29"/>
      <c r="H96" s="29"/>
    </row>
    <row r="97" spans="1:8" ht="15" thickBot="1" x14ac:dyDescent="0.35">
      <c r="A97" s="59"/>
      <c r="B97" s="59"/>
      <c r="C97" s="63" t="s">
        <v>19</v>
      </c>
      <c r="D97" s="17" t="s">
        <v>31</v>
      </c>
      <c r="E97" s="18">
        <v>15</v>
      </c>
      <c r="F97" s="29">
        <v>0</v>
      </c>
      <c r="G97" s="29">
        <f>H97-F97</f>
        <v>0</v>
      </c>
      <c r="H97" s="29">
        <f>F97*1.18</f>
        <v>0</v>
      </c>
    </row>
    <row r="98" spans="1:8" ht="15" thickBot="1" x14ac:dyDescent="0.35">
      <c r="A98" s="59"/>
      <c r="B98" s="59"/>
      <c r="C98" s="67"/>
      <c r="D98" s="21" t="s">
        <v>39</v>
      </c>
      <c r="E98" s="22">
        <v>3</v>
      </c>
      <c r="F98" s="29"/>
      <c r="G98" s="29"/>
      <c r="H98" s="29"/>
    </row>
    <row r="99" spans="1:8" ht="15" thickBot="1" x14ac:dyDescent="0.35">
      <c r="A99" s="59"/>
      <c r="B99" s="59"/>
      <c r="C99" s="64"/>
      <c r="D99" s="19" t="s">
        <v>30</v>
      </c>
      <c r="E99" s="20">
        <v>1</v>
      </c>
      <c r="F99" s="29"/>
      <c r="G99" s="29"/>
      <c r="H99" s="29"/>
    </row>
    <row r="100" spans="1:8" ht="15" thickBot="1" x14ac:dyDescent="0.35">
      <c r="A100" s="59"/>
      <c r="B100" s="59"/>
      <c r="C100" s="63" t="s">
        <v>37</v>
      </c>
      <c r="D100" s="17" t="s">
        <v>31</v>
      </c>
      <c r="E100" s="18">
        <v>3</v>
      </c>
      <c r="F100" s="29">
        <v>0</v>
      </c>
      <c r="G100" s="29">
        <f>H100-F100</f>
        <v>0</v>
      </c>
      <c r="H100" s="29">
        <f>F100*1.18</f>
        <v>0</v>
      </c>
    </row>
    <row r="101" spans="1:8" ht="15" thickBot="1" x14ac:dyDescent="0.35">
      <c r="A101" s="59"/>
      <c r="B101" s="59"/>
      <c r="C101" s="64"/>
      <c r="D101" s="19" t="s">
        <v>30</v>
      </c>
      <c r="E101" s="20">
        <v>1</v>
      </c>
      <c r="F101" s="29"/>
      <c r="G101" s="29"/>
      <c r="H101" s="29"/>
    </row>
    <row r="102" spans="1:8" ht="15" thickBot="1" x14ac:dyDescent="0.35">
      <c r="A102" s="59"/>
      <c r="B102" s="59"/>
      <c r="C102" s="63" t="s">
        <v>6</v>
      </c>
      <c r="D102" s="17" t="s">
        <v>31</v>
      </c>
      <c r="E102" s="18">
        <v>2</v>
      </c>
      <c r="F102" s="29">
        <v>0</v>
      </c>
      <c r="G102" s="29">
        <f>H102-F102</f>
        <v>0</v>
      </c>
      <c r="H102" s="29">
        <f>F102*1.18</f>
        <v>0</v>
      </c>
    </row>
    <row r="103" spans="1:8" ht="15" thickBot="1" x14ac:dyDescent="0.35">
      <c r="A103" s="59"/>
      <c r="B103" s="59"/>
      <c r="C103" s="64"/>
      <c r="D103" s="19" t="s">
        <v>30</v>
      </c>
      <c r="E103" s="20">
        <v>1</v>
      </c>
      <c r="F103" s="29"/>
      <c r="G103" s="29"/>
      <c r="H103" s="29"/>
    </row>
    <row r="104" spans="1:8" ht="15" thickBot="1" x14ac:dyDescent="0.35">
      <c r="A104" s="59"/>
      <c r="B104" s="59"/>
      <c r="C104" s="63" t="s">
        <v>17</v>
      </c>
      <c r="D104" s="17" t="s">
        <v>31</v>
      </c>
      <c r="E104" s="18">
        <v>6</v>
      </c>
      <c r="F104" s="29">
        <v>0</v>
      </c>
      <c r="G104" s="29">
        <f>H104-F104</f>
        <v>0</v>
      </c>
      <c r="H104" s="29">
        <f>F104*1.18</f>
        <v>0</v>
      </c>
    </row>
    <row r="105" spans="1:8" ht="15" thickBot="1" x14ac:dyDescent="0.35">
      <c r="A105" s="59"/>
      <c r="B105" s="59"/>
      <c r="C105" s="64"/>
      <c r="D105" s="19" t="s">
        <v>30</v>
      </c>
      <c r="E105" s="20">
        <v>1</v>
      </c>
      <c r="F105" s="29"/>
      <c r="G105" s="29"/>
      <c r="H105" s="29"/>
    </row>
    <row r="106" spans="1:8" ht="15" thickBot="1" x14ac:dyDescent="0.35">
      <c r="A106" s="59"/>
      <c r="B106" s="59"/>
      <c r="C106" s="65" t="s">
        <v>18</v>
      </c>
      <c r="D106" s="26" t="s">
        <v>31</v>
      </c>
      <c r="E106" s="23">
        <v>3</v>
      </c>
      <c r="F106" s="29">
        <v>0</v>
      </c>
      <c r="G106" s="29">
        <f>H106-F106</f>
        <v>0</v>
      </c>
      <c r="H106" s="29">
        <f>F106*1.18</f>
        <v>0</v>
      </c>
    </row>
    <row r="107" spans="1:8" ht="15" thickBot="1" x14ac:dyDescent="0.35">
      <c r="A107" s="59"/>
      <c r="B107" s="59"/>
      <c r="C107" s="66"/>
      <c r="D107" s="19" t="s">
        <v>30</v>
      </c>
      <c r="E107" s="22">
        <v>1</v>
      </c>
      <c r="F107" s="29"/>
      <c r="G107" s="29"/>
      <c r="H107" s="29"/>
    </row>
    <row r="108" spans="1:8" ht="15" thickBot="1" x14ac:dyDescent="0.35">
      <c r="A108" s="59"/>
      <c r="B108" s="59"/>
      <c r="C108" s="65" t="s">
        <v>2</v>
      </c>
      <c r="D108" s="21" t="s">
        <v>42</v>
      </c>
      <c r="E108" s="22">
        <v>2</v>
      </c>
      <c r="F108" s="29">
        <v>0</v>
      </c>
      <c r="G108" s="29">
        <f>H108-F108</f>
        <v>0</v>
      </c>
      <c r="H108" s="29">
        <f>F108*1.18</f>
        <v>0</v>
      </c>
    </row>
    <row r="109" spans="1:8" ht="15" thickBot="1" x14ac:dyDescent="0.35">
      <c r="A109" s="60"/>
      <c r="B109" s="60"/>
      <c r="C109" s="68"/>
      <c r="D109" s="19" t="s">
        <v>43</v>
      </c>
      <c r="E109" s="20">
        <v>1</v>
      </c>
      <c r="F109" s="29"/>
      <c r="G109" s="29"/>
      <c r="H109" s="29"/>
    </row>
    <row r="110" spans="1:8" ht="15" thickBot="1" x14ac:dyDescent="0.35">
      <c r="A110" s="61" t="s">
        <v>28</v>
      </c>
      <c r="B110" s="61">
        <v>404399236</v>
      </c>
      <c r="C110" s="63" t="s">
        <v>38</v>
      </c>
      <c r="D110" s="17" t="s">
        <v>39</v>
      </c>
      <c r="E110" s="18">
        <v>14</v>
      </c>
      <c r="F110" s="29">
        <v>0</v>
      </c>
      <c r="G110" s="29">
        <f>H110-F110</f>
        <v>0</v>
      </c>
      <c r="H110" s="29">
        <f>F110*1.18</f>
        <v>0</v>
      </c>
    </row>
    <row r="111" spans="1:8" ht="15" thickBot="1" x14ac:dyDescent="0.35">
      <c r="A111" s="62"/>
      <c r="B111" s="62"/>
      <c r="C111" s="64"/>
      <c r="D111" s="19" t="s">
        <v>30</v>
      </c>
      <c r="E111" s="20">
        <v>1</v>
      </c>
      <c r="F111" s="29"/>
      <c r="G111" s="29"/>
      <c r="H111" s="29"/>
    </row>
    <row r="112" spans="1:8" ht="15" thickBot="1" x14ac:dyDescent="0.35">
      <c r="E112" s="6" t="s">
        <v>59</v>
      </c>
      <c r="F112" s="8">
        <f>F69+F72+F75+F77+F79+F81+F89+F91+F93+F95+F97+F100+F102+F104+F106+F108+F110</f>
        <v>0</v>
      </c>
      <c r="G112" s="8">
        <f>G69+G72+G75+G77+G79+G81+G89+G91+G93+G95+G97+G100+G102+G104+G106+G108+G110</f>
        <v>0</v>
      </c>
      <c r="H112" s="8">
        <f>H69+H72+H75+H77+H79+H81+H89+H91+H93+H95+H97+H100+H102+H104+H106+H108+H110</f>
        <v>0</v>
      </c>
    </row>
    <row r="118" spans="1:8" ht="15" thickBot="1" x14ac:dyDescent="0.35"/>
    <row r="119" spans="1:8" ht="61.8" thickBot="1" x14ac:dyDescent="1.1499999999999999">
      <c r="A119" s="42" t="s">
        <v>63</v>
      </c>
      <c r="B119" s="43"/>
      <c r="C119" s="43"/>
      <c r="D119" s="43"/>
      <c r="E119" s="43"/>
      <c r="F119" s="43"/>
      <c r="G119" s="43"/>
      <c r="H119" s="44"/>
    </row>
    <row r="120" spans="1:8" s="4" customFormat="1" ht="16.2" thickBot="1" x14ac:dyDescent="0.35">
      <c r="A120" s="3" t="s">
        <v>44</v>
      </c>
      <c r="B120" s="3" t="s">
        <v>45</v>
      </c>
      <c r="C120" s="3" t="s">
        <v>46</v>
      </c>
      <c r="D120" s="3" t="s">
        <v>47</v>
      </c>
      <c r="E120" s="3" t="s">
        <v>48</v>
      </c>
      <c r="F120" s="7" t="s">
        <v>56</v>
      </c>
      <c r="G120" s="7" t="s">
        <v>57</v>
      </c>
      <c r="H120" s="7" t="s">
        <v>58</v>
      </c>
    </row>
    <row r="121" spans="1:8" ht="15" thickBot="1" x14ac:dyDescent="0.35">
      <c r="A121" s="58" t="s">
        <v>22</v>
      </c>
      <c r="B121" s="58">
        <v>404404809</v>
      </c>
      <c r="C121" s="82" t="s">
        <v>61</v>
      </c>
      <c r="D121" s="27" t="s">
        <v>31</v>
      </c>
      <c r="E121" s="18">
        <v>2</v>
      </c>
      <c r="F121" s="29">
        <v>0</v>
      </c>
      <c r="G121" s="29">
        <f>H121-F121</f>
        <v>0</v>
      </c>
      <c r="H121" s="29">
        <f>F121*1.18</f>
        <v>0</v>
      </c>
    </row>
    <row r="122" spans="1:8" ht="15" thickBot="1" x14ac:dyDescent="0.35">
      <c r="A122" s="59"/>
      <c r="B122" s="59"/>
      <c r="C122" s="80"/>
      <c r="D122" s="28" t="s">
        <v>30</v>
      </c>
      <c r="E122" s="20">
        <v>1</v>
      </c>
      <c r="F122" s="29"/>
      <c r="G122" s="29"/>
      <c r="H122" s="29"/>
    </row>
    <row r="123" spans="1:8" ht="15" thickBot="1" x14ac:dyDescent="0.35">
      <c r="A123" s="59"/>
      <c r="B123" s="59"/>
      <c r="C123" s="80" t="s">
        <v>5</v>
      </c>
      <c r="D123" s="27" t="s">
        <v>31</v>
      </c>
      <c r="E123" s="18">
        <v>2</v>
      </c>
      <c r="F123" s="29">
        <v>0</v>
      </c>
      <c r="G123" s="29">
        <f t="shared" ref="G123" si="22">H123-F123</f>
        <v>0</v>
      </c>
      <c r="H123" s="29">
        <f t="shared" ref="H123" si="23">F123*1.18</f>
        <v>0</v>
      </c>
    </row>
    <row r="124" spans="1:8" ht="15" thickBot="1" x14ac:dyDescent="0.35">
      <c r="A124" s="59"/>
      <c r="B124" s="59"/>
      <c r="C124" s="80"/>
      <c r="D124" s="28" t="s">
        <v>30</v>
      </c>
      <c r="E124" s="20">
        <v>1</v>
      </c>
      <c r="F124" s="29"/>
      <c r="G124" s="29"/>
      <c r="H124" s="29"/>
    </row>
    <row r="125" spans="1:8" ht="15" thickBot="1" x14ac:dyDescent="0.35">
      <c r="A125" s="59"/>
      <c r="B125" s="59"/>
      <c r="C125" s="80" t="s">
        <v>2</v>
      </c>
      <c r="D125" s="27" t="s">
        <v>31</v>
      </c>
      <c r="E125" s="18">
        <v>2</v>
      </c>
      <c r="F125" s="29">
        <v>0</v>
      </c>
      <c r="G125" s="29">
        <f t="shared" ref="G125" si="24">H125-F125</f>
        <v>0</v>
      </c>
      <c r="H125" s="29">
        <f t="shared" ref="H125" si="25">F125*1.18</f>
        <v>0</v>
      </c>
    </row>
    <row r="126" spans="1:8" ht="15" thickBot="1" x14ac:dyDescent="0.35">
      <c r="A126" s="60"/>
      <c r="B126" s="60"/>
      <c r="C126" s="81"/>
      <c r="D126" s="28" t="s">
        <v>30</v>
      </c>
      <c r="E126" s="20">
        <v>1</v>
      </c>
      <c r="F126" s="29"/>
      <c r="G126" s="29"/>
      <c r="H126" s="29"/>
    </row>
    <row r="127" spans="1:8" ht="15" thickBot="1" x14ac:dyDescent="0.35">
      <c r="E127" s="6" t="s">
        <v>59</v>
      </c>
      <c r="F127" s="8">
        <f>F121+F123+F125</f>
        <v>0</v>
      </c>
      <c r="G127" s="8">
        <f>G121+G123+G125</f>
        <v>0</v>
      </c>
      <c r="H127" s="8">
        <f>H121+H123+H125</f>
        <v>0</v>
      </c>
    </row>
    <row r="132" spans="2:6" ht="15" thickBot="1" x14ac:dyDescent="0.35"/>
    <row r="133" spans="2:6" ht="15" customHeight="1" x14ac:dyDescent="0.3">
      <c r="B133" s="30" t="s">
        <v>60</v>
      </c>
      <c r="C133" s="31"/>
      <c r="D133" s="31"/>
      <c r="E133" s="31"/>
      <c r="F133" s="32"/>
    </row>
    <row r="134" spans="2:6" x14ac:dyDescent="0.3">
      <c r="B134" s="33"/>
      <c r="C134" s="34"/>
      <c r="D134" s="34"/>
      <c r="E134" s="34"/>
      <c r="F134" s="35"/>
    </row>
    <row r="135" spans="2:6" x14ac:dyDescent="0.3">
      <c r="B135" s="33"/>
      <c r="C135" s="34"/>
      <c r="D135" s="34"/>
      <c r="E135" s="34"/>
      <c r="F135" s="35"/>
    </row>
    <row r="136" spans="2:6" x14ac:dyDescent="0.3">
      <c r="B136" s="33"/>
      <c r="C136" s="34"/>
      <c r="D136" s="34"/>
      <c r="E136" s="34"/>
      <c r="F136" s="35"/>
    </row>
    <row r="137" spans="2:6" x14ac:dyDescent="0.3">
      <c r="B137" s="33"/>
      <c r="C137" s="34"/>
      <c r="D137" s="34"/>
      <c r="E137" s="34"/>
      <c r="F137" s="35"/>
    </row>
    <row r="138" spans="2:6" x14ac:dyDescent="0.3">
      <c r="B138" s="33"/>
      <c r="C138" s="34"/>
      <c r="D138" s="34"/>
      <c r="E138" s="34"/>
      <c r="F138" s="35"/>
    </row>
    <row r="139" spans="2:6" x14ac:dyDescent="0.3">
      <c r="B139" s="33"/>
      <c r="C139" s="34"/>
      <c r="D139" s="34"/>
      <c r="E139" s="34"/>
      <c r="F139" s="35"/>
    </row>
    <row r="140" spans="2:6" x14ac:dyDescent="0.3">
      <c r="B140" s="33"/>
      <c r="C140" s="34"/>
      <c r="D140" s="34"/>
      <c r="E140" s="34"/>
      <c r="F140" s="35"/>
    </row>
    <row r="141" spans="2:6" x14ac:dyDescent="0.3">
      <c r="B141" s="33"/>
      <c r="C141" s="34"/>
      <c r="D141" s="34"/>
      <c r="E141" s="34"/>
      <c r="F141" s="35"/>
    </row>
    <row r="142" spans="2:6" x14ac:dyDescent="0.3">
      <c r="B142" s="33"/>
      <c r="C142" s="34"/>
      <c r="D142" s="34"/>
      <c r="E142" s="34"/>
      <c r="F142" s="35"/>
    </row>
    <row r="143" spans="2:6" ht="15" thickBot="1" x14ac:dyDescent="0.35">
      <c r="B143" s="36"/>
      <c r="C143" s="37"/>
      <c r="D143" s="37"/>
      <c r="E143" s="37"/>
      <c r="F143" s="38"/>
    </row>
  </sheetData>
  <mergeCells count="207">
    <mergeCell ref="C125:C126"/>
    <mergeCell ref="F125:F126"/>
    <mergeCell ref="G125:G126"/>
    <mergeCell ref="H125:H126"/>
    <mergeCell ref="A121:A126"/>
    <mergeCell ref="B121:B126"/>
    <mergeCell ref="A119:H119"/>
    <mergeCell ref="C121:C122"/>
    <mergeCell ref="F121:F122"/>
    <mergeCell ref="G121:G122"/>
    <mergeCell ref="H121:H122"/>
    <mergeCell ref="C123:C124"/>
    <mergeCell ref="F123:F124"/>
    <mergeCell ref="G123:G124"/>
    <mergeCell ref="H123:H124"/>
    <mergeCell ref="C33:C35"/>
    <mergeCell ref="A29:A35"/>
    <mergeCell ref="B29:B35"/>
    <mergeCell ref="C48:C49"/>
    <mergeCell ref="C50:C51"/>
    <mergeCell ref="C52:C53"/>
    <mergeCell ref="C44:C45"/>
    <mergeCell ref="C36:C37"/>
    <mergeCell ref="C38:C39"/>
    <mergeCell ref="C84:C88"/>
    <mergeCell ref="B84:B88"/>
    <mergeCell ref="A84:A88"/>
    <mergeCell ref="A77:A78"/>
    <mergeCell ref="B77:B78"/>
    <mergeCell ref="C77:C78"/>
    <mergeCell ref="A79:A80"/>
    <mergeCell ref="B79:B80"/>
    <mergeCell ref="C79:C80"/>
    <mergeCell ref="C12:C15"/>
    <mergeCell ref="C16:C19"/>
    <mergeCell ref="A16:A19"/>
    <mergeCell ref="B16:B19"/>
    <mergeCell ref="A8:A11"/>
    <mergeCell ref="B8:B11"/>
    <mergeCell ref="A12:A15"/>
    <mergeCell ref="B12:B15"/>
    <mergeCell ref="A20:A23"/>
    <mergeCell ref="B20:B23"/>
    <mergeCell ref="C20:C23"/>
    <mergeCell ref="A24:A28"/>
    <mergeCell ref="B24:B28"/>
    <mergeCell ref="C24:C28"/>
    <mergeCell ref="A81:A83"/>
    <mergeCell ref="B81:B83"/>
    <mergeCell ref="A69:A71"/>
    <mergeCell ref="B69:B71"/>
    <mergeCell ref="A72:A74"/>
    <mergeCell ref="B72:B74"/>
    <mergeCell ref="A75:A76"/>
    <mergeCell ref="C40:C41"/>
    <mergeCell ref="C42:C43"/>
    <mergeCell ref="C46:C47"/>
    <mergeCell ref="C69:C71"/>
    <mergeCell ref="C72:C74"/>
    <mergeCell ref="C58:C59"/>
    <mergeCell ref="C75:C76"/>
    <mergeCell ref="C54:C55"/>
    <mergeCell ref="C56:C57"/>
    <mergeCell ref="A36:A59"/>
    <mergeCell ref="B36:B59"/>
    <mergeCell ref="C81:C83"/>
    <mergeCell ref="B75:B76"/>
    <mergeCell ref="C29:C32"/>
    <mergeCell ref="A89:A109"/>
    <mergeCell ref="B89:B109"/>
    <mergeCell ref="A110:A111"/>
    <mergeCell ref="B110:B111"/>
    <mergeCell ref="C110:C111"/>
    <mergeCell ref="C100:C101"/>
    <mergeCell ref="C102:C103"/>
    <mergeCell ref="C104:C105"/>
    <mergeCell ref="C106:C107"/>
    <mergeCell ref="C89:C90"/>
    <mergeCell ref="C91:C92"/>
    <mergeCell ref="C93:C94"/>
    <mergeCell ref="C95:C96"/>
    <mergeCell ref="C97:C99"/>
    <mergeCell ref="C108:C109"/>
    <mergeCell ref="F104:F105"/>
    <mergeCell ref="G104:G105"/>
    <mergeCell ref="H104:H105"/>
    <mergeCell ref="F102:F103"/>
    <mergeCell ref="G102:G103"/>
    <mergeCell ref="H102:H103"/>
    <mergeCell ref="F100:F101"/>
    <mergeCell ref="G100:G101"/>
    <mergeCell ref="H100:H101"/>
    <mergeCell ref="F110:F111"/>
    <mergeCell ref="G110:G111"/>
    <mergeCell ref="H110:H111"/>
    <mergeCell ref="F108:F109"/>
    <mergeCell ref="G108:G109"/>
    <mergeCell ref="H108:H109"/>
    <mergeCell ref="F106:F107"/>
    <mergeCell ref="G106:G107"/>
    <mergeCell ref="H106:H107"/>
    <mergeCell ref="G97:G99"/>
    <mergeCell ref="F93:F94"/>
    <mergeCell ref="G93:G94"/>
    <mergeCell ref="F91:F92"/>
    <mergeCell ref="G91:G92"/>
    <mergeCell ref="F89:F90"/>
    <mergeCell ref="G89:G90"/>
    <mergeCell ref="H97:H99"/>
    <mergeCell ref="H95:H96"/>
    <mergeCell ref="H93:H94"/>
    <mergeCell ref="H91:H92"/>
    <mergeCell ref="H89:H90"/>
    <mergeCell ref="F97:F99"/>
    <mergeCell ref="G95:G96"/>
    <mergeCell ref="F95:F96"/>
    <mergeCell ref="G75:G76"/>
    <mergeCell ref="H75:H76"/>
    <mergeCell ref="F77:F78"/>
    <mergeCell ref="G77:G78"/>
    <mergeCell ref="H77:H78"/>
    <mergeCell ref="F79:F80"/>
    <mergeCell ref="G79:G80"/>
    <mergeCell ref="H79:H80"/>
    <mergeCell ref="F81:F88"/>
    <mergeCell ref="G81:G88"/>
    <mergeCell ref="H81:H88"/>
    <mergeCell ref="A1:H1"/>
    <mergeCell ref="F4:F5"/>
    <mergeCell ref="G4:G5"/>
    <mergeCell ref="H4:H5"/>
    <mergeCell ref="F6:F7"/>
    <mergeCell ref="G6:G7"/>
    <mergeCell ref="H6:H7"/>
    <mergeCell ref="F8:F11"/>
    <mergeCell ref="G8:G11"/>
    <mergeCell ref="H8:H11"/>
    <mergeCell ref="A4:A5"/>
    <mergeCell ref="B4:B5"/>
    <mergeCell ref="C4:C5"/>
    <mergeCell ref="A6:A7"/>
    <mergeCell ref="B6:B7"/>
    <mergeCell ref="C6:C7"/>
    <mergeCell ref="C8:C11"/>
    <mergeCell ref="F12:F15"/>
    <mergeCell ref="G12:G15"/>
    <mergeCell ref="H12:H15"/>
    <mergeCell ref="F16:F19"/>
    <mergeCell ref="G16:G19"/>
    <mergeCell ref="H16:H19"/>
    <mergeCell ref="F20:F23"/>
    <mergeCell ref="G20:G23"/>
    <mergeCell ref="H20:H23"/>
    <mergeCell ref="F24:F28"/>
    <mergeCell ref="G24:G28"/>
    <mergeCell ref="H24:H28"/>
    <mergeCell ref="F29:F32"/>
    <mergeCell ref="G29:G32"/>
    <mergeCell ref="H29:H32"/>
    <mergeCell ref="F33:F35"/>
    <mergeCell ref="G33:G35"/>
    <mergeCell ref="H33:H35"/>
    <mergeCell ref="G38:G39"/>
    <mergeCell ref="H38:H39"/>
    <mergeCell ref="F36:F37"/>
    <mergeCell ref="G36:G37"/>
    <mergeCell ref="H36:H37"/>
    <mergeCell ref="G40:G41"/>
    <mergeCell ref="H40:H41"/>
    <mergeCell ref="F38:F39"/>
    <mergeCell ref="F40:F41"/>
    <mergeCell ref="F42:F43"/>
    <mergeCell ref="G42:G43"/>
    <mergeCell ref="H42:H43"/>
    <mergeCell ref="F46:F47"/>
    <mergeCell ref="G46:G47"/>
    <mergeCell ref="H46:H47"/>
    <mergeCell ref="F48:F49"/>
    <mergeCell ref="G48:G49"/>
    <mergeCell ref="H48:H49"/>
    <mergeCell ref="F44:F45"/>
    <mergeCell ref="G44:G45"/>
    <mergeCell ref="H44:H45"/>
    <mergeCell ref="F50:F51"/>
    <mergeCell ref="G50:G51"/>
    <mergeCell ref="H50:H51"/>
    <mergeCell ref="B133:F143"/>
    <mergeCell ref="F56:F57"/>
    <mergeCell ref="G56:G57"/>
    <mergeCell ref="H56:H57"/>
    <mergeCell ref="F58:F59"/>
    <mergeCell ref="G58:G59"/>
    <mergeCell ref="H58:H59"/>
    <mergeCell ref="F52:F53"/>
    <mergeCell ref="G52:G53"/>
    <mergeCell ref="H52:H53"/>
    <mergeCell ref="F54:F55"/>
    <mergeCell ref="G54:G55"/>
    <mergeCell ref="H54:H55"/>
    <mergeCell ref="F72:F74"/>
    <mergeCell ref="G72:G74"/>
    <mergeCell ref="H72:H74"/>
    <mergeCell ref="A67:H67"/>
    <mergeCell ref="F69:F71"/>
    <mergeCell ref="G69:G71"/>
    <mergeCell ref="H69:H71"/>
    <mergeCell ref="F75:F76"/>
  </mergeCell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RGG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2025-10-15T13:54:43Z</dcterms:modified>
</cp:coreProperties>
</file>