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geogm-my.sharepoint.com/personal/k_simonia_gm_ge/Documents/Desktop/SellBuy/China/000001450/"/>
    </mc:Choice>
  </mc:AlternateContent>
  <xr:revisionPtr revIDLastSave="229" documentId="11_F25DC773A252ABDACC104808211C58C65BDE58EC" xr6:coauthVersionLast="47" xr6:coauthVersionMax="47" xr10:uidLastSave="{ECF81A3F-3F71-46F6-823D-B67E01FDDF47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13" i="1"/>
  <c r="K12" i="1"/>
  <c r="K17" i="1" l="1"/>
  <c r="K16" i="1"/>
  <c r="K15" i="1"/>
  <c r="L20" i="1" l="1"/>
  <c r="K11" i="1"/>
  <c r="K20" i="1" l="1"/>
</calcChain>
</file>

<file path=xl/sharedStrings.xml><?xml version="1.0" encoding="utf-8"?>
<sst xmlns="http://schemas.openxmlformats.org/spreadsheetml/2006/main" count="68" uniqueCount="49">
  <si>
    <t>Supplier</t>
  </si>
  <si>
    <t xml:space="preserve">Delivery Terms </t>
  </si>
  <si>
    <t xml:space="preserve">Loading Address </t>
  </si>
  <si>
    <t xml:space="preserve">Place of Unloading </t>
  </si>
  <si>
    <t>Packaging Type</t>
  </si>
  <si>
    <t>Order #</t>
  </si>
  <si>
    <t xml:space="preserve">Tender </t>
  </si>
  <si>
    <t>Length (cm.)</t>
  </si>
  <si>
    <t>Width (cm.)</t>
  </si>
  <si>
    <t>Height (cm.)</t>
  </si>
  <si>
    <t>Volume</t>
  </si>
  <si>
    <t>Weight (kg.)</t>
  </si>
  <si>
    <t>Stackable</t>
  </si>
  <si>
    <t>FCA</t>
  </si>
  <si>
    <t>SBL00006651</t>
  </si>
  <si>
    <t>არა</t>
  </si>
  <si>
    <t>No. 29, District 6, Xiaowang Village, Lunan Street, Luqiao District, Taizhou City, Zhejiang Province;  No. 24 Chuangye Road, Sanjia Town, Jiaojiang District, Taizhou City</t>
  </si>
  <si>
    <t>SBL00006739</t>
  </si>
  <si>
    <t>Comment</t>
  </si>
  <si>
    <t>Quantity of Packages</t>
  </si>
  <si>
    <t>SBL00005614</t>
  </si>
  <si>
    <t>Bucket</t>
  </si>
  <si>
    <t>Nanchang city, Jiangxi Province</t>
  </si>
  <si>
    <t>Nude</t>
  </si>
  <si>
    <t>Pallet</t>
  </si>
  <si>
    <t>Jintang North Road, Eastern New District, Wenling City, Taizhou City, Zhejiang Province.</t>
  </si>
  <si>
    <t>Wooden Boxes</t>
  </si>
  <si>
    <t>SBL00006707</t>
  </si>
  <si>
    <t>Zestaponi</t>
  </si>
  <si>
    <t xml:space="preserve"> MOTORS</t>
  </si>
  <si>
    <t>FANS</t>
  </si>
  <si>
    <t>Chiatura</t>
  </si>
  <si>
    <t>SBL00006566</t>
  </si>
  <si>
    <t>FOB</t>
  </si>
  <si>
    <t>Shanghai</t>
  </si>
  <si>
    <t>Carriage Covers</t>
  </si>
  <si>
    <t>Supplier N2</t>
  </si>
  <si>
    <t>Bag</t>
  </si>
  <si>
    <t>Supplier N3</t>
  </si>
  <si>
    <t>EXW</t>
  </si>
  <si>
    <t xml:space="preserve">No. 1 Dabai lane, Lin'an, Hangzhou, Zhejiang 311300, China </t>
  </si>
  <si>
    <t>Lights</t>
  </si>
  <si>
    <t>No</t>
  </si>
  <si>
    <t>SBL00007000</t>
  </si>
  <si>
    <t>Tires</t>
  </si>
  <si>
    <t>Terminals for Batteries; Tire Repair Switch</t>
  </si>
  <si>
    <t>Boxes</t>
  </si>
  <si>
    <t>Shanghai (agent's warehouse)</t>
  </si>
  <si>
    <t>Supplier 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</si>
</sst>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right" wrapText="1"/>
    </xf>
    <xf numFmtId="2" fontId="2" fillId="0" borderId="1" xfId="1" applyNumberFormat="1" applyFont="1" applyBorder="1" applyAlignment="1">
      <alignment horizontal="right" wrapText="1"/>
    </xf>
    <xf numFmtId="0" fontId="2" fillId="0" borderId="1" xfId="1" applyFont="1" applyBorder="1" applyAlignment="1">
      <alignment horizontal="left" wrapText="1"/>
    </xf>
    <xf numFmtId="164" fontId="2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 applyAlignment="1">
      <alignment horizontal="right" wrapText="1"/>
    </xf>
    <xf numFmtId="0" fontId="2" fillId="2" borderId="2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2" fillId="0" borderId="0" xfId="1" applyNumberFormat="1" applyFont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3" fillId="3" borderId="6" xfId="0" applyNumberFormat="1" applyFont="1" applyFill="1" applyBorder="1"/>
    <xf numFmtId="1" fontId="3" fillId="3" borderId="7" xfId="0" applyNumberFormat="1" applyFont="1" applyFill="1" applyBorder="1"/>
  </cellXfs>
  <cellStyles count="2">
    <cellStyle name="Normal" xfId="0" builtinId="0"/>
    <cellStyle name="Normal_Sheet1" xfId="1" xr:uid="{303B1EF0-8845-4AC7-AB1C-4E668B2E59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69850</xdr:colOff>
      <xdr:row>10</xdr:row>
      <xdr:rowOff>25401</xdr:rowOff>
    </xdr:from>
    <xdr:to>
      <xdr:col>14</xdr:col>
      <xdr:colOff>984250</xdr:colOff>
      <xdr:row>10</xdr:row>
      <xdr:rowOff>1087443</xdr:rowOff>
    </xdr:to>
    <xdr:pic>
      <xdr:nvPicPr>
        <xdr:cNvPr id="2" name="图片 15">
          <a:extLst>
            <a:ext uri="{FF2B5EF4-FFF2-40B4-BE49-F238E27FC236}">
              <a16:creationId xmlns:a16="http://schemas.microsoft.com/office/drawing/2014/main" id="{0359F43D-80BA-44EE-85EA-6FEC8763E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21800" y="7169151"/>
          <a:ext cx="914400" cy="1062042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1</xdr:row>
      <xdr:rowOff>34133</xdr:rowOff>
    </xdr:from>
    <xdr:to>
      <xdr:col>14</xdr:col>
      <xdr:colOff>696119</xdr:colOff>
      <xdr:row>2</xdr:row>
      <xdr:rowOff>191880</xdr:rowOff>
    </xdr:to>
    <xdr:pic>
      <xdr:nvPicPr>
        <xdr:cNvPr id="3" name="图片 7">
          <a:extLst>
            <a:ext uri="{FF2B5EF4-FFF2-40B4-BE49-F238E27FC236}">
              <a16:creationId xmlns:a16="http://schemas.microsoft.com/office/drawing/2014/main" id="{E4932D0D-83AF-4A72-99DC-573A38A3B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90050" y="510383"/>
          <a:ext cx="658019" cy="602247"/>
        </a:xfrm>
        <a:prstGeom prst="rect">
          <a:avLst/>
        </a:prstGeom>
      </xdr:spPr>
    </xdr:pic>
    <xdr:clientData/>
  </xdr:twoCellAnchor>
  <xdr:twoCellAnchor editAs="oneCell">
    <xdr:from>
      <xdr:col>14</xdr:col>
      <xdr:colOff>800099</xdr:colOff>
      <xdr:row>1</xdr:row>
      <xdr:rowOff>25400</xdr:rowOff>
    </xdr:from>
    <xdr:to>
      <xdr:col>15</xdr:col>
      <xdr:colOff>154775</xdr:colOff>
      <xdr:row>2</xdr:row>
      <xdr:rowOff>393700</xdr:rowOff>
    </xdr:to>
    <xdr:pic>
      <xdr:nvPicPr>
        <xdr:cNvPr id="4" name="图片 8">
          <a:extLst>
            <a:ext uri="{FF2B5EF4-FFF2-40B4-BE49-F238E27FC236}">
              <a16:creationId xmlns:a16="http://schemas.microsoft.com/office/drawing/2014/main" id="{321B2D23-F02B-4ECF-8CBE-AF0B6F06E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52049" y="501650"/>
          <a:ext cx="700876" cy="812800"/>
        </a:xfrm>
        <a:prstGeom prst="rect">
          <a:avLst/>
        </a:prstGeom>
      </xdr:spPr>
    </xdr:pic>
    <xdr:clientData/>
  </xdr:twoCellAnchor>
  <xdr:twoCellAnchor editAs="oneCell">
    <xdr:from>
      <xdr:col>14</xdr:col>
      <xdr:colOff>1224755</xdr:colOff>
      <xdr:row>3</xdr:row>
      <xdr:rowOff>63500</xdr:rowOff>
    </xdr:from>
    <xdr:to>
      <xdr:col>17</xdr:col>
      <xdr:colOff>107761</xdr:colOff>
      <xdr:row>6</xdr:row>
      <xdr:rowOff>342900</xdr:rowOff>
    </xdr:to>
    <xdr:pic>
      <xdr:nvPicPr>
        <xdr:cNvPr id="5" name="图片 10">
          <a:extLst>
            <a:ext uri="{FF2B5EF4-FFF2-40B4-BE49-F238E27FC236}">
              <a16:creationId xmlns:a16="http://schemas.microsoft.com/office/drawing/2014/main" id="{4405A590-3A53-4431-8090-3541FA86F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76705" y="2381250"/>
          <a:ext cx="1448406" cy="1708150"/>
        </a:xfrm>
        <a:prstGeom prst="rect">
          <a:avLst/>
        </a:prstGeom>
      </xdr:spPr>
    </xdr:pic>
    <xdr:clientData/>
  </xdr:twoCellAnchor>
  <xdr:twoCellAnchor editAs="oneCell">
    <xdr:from>
      <xdr:col>14</xdr:col>
      <xdr:colOff>113505</xdr:colOff>
      <xdr:row>6</xdr:row>
      <xdr:rowOff>429420</xdr:rowOff>
    </xdr:from>
    <xdr:to>
      <xdr:col>14</xdr:col>
      <xdr:colOff>1293272</xdr:colOff>
      <xdr:row>9</xdr:row>
      <xdr:rowOff>402432</xdr:rowOff>
    </xdr:to>
    <xdr:pic>
      <xdr:nvPicPr>
        <xdr:cNvPr id="6" name="图片 11">
          <a:extLst>
            <a:ext uri="{FF2B5EF4-FFF2-40B4-BE49-F238E27FC236}">
              <a16:creationId xmlns:a16="http://schemas.microsoft.com/office/drawing/2014/main" id="{F5686F4E-BD19-4E9D-B5CD-085B30EA7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65455" y="4175920"/>
          <a:ext cx="1179767" cy="1401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3</xdr:row>
      <xdr:rowOff>60325</xdr:rowOff>
    </xdr:from>
    <xdr:to>
      <xdr:col>14</xdr:col>
      <xdr:colOff>1141439</xdr:colOff>
      <xdr:row>6</xdr:row>
      <xdr:rowOff>349250</xdr:rowOff>
    </xdr:to>
    <xdr:pic>
      <xdr:nvPicPr>
        <xdr:cNvPr id="7" name="图片 12">
          <a:extLst>
            <a:ext uri="{FF2B5EF4-FFF2-40B4-BE49-F238E27FC236}">
              <a16:creationId xmlns:a16="http://schemas.microsoft.com/office/drawing/2014/main" id="{F0280441-4E7D-4BF9-9A8D-B81DCACBD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353550" y="2378075"/>
          <a:ext cx="1039839" cy="1717675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76201</xdr:colOff>
      <xdr:row>14</xdr:row>
      <xdr:rowOff>73026</xdr:rowOff>
    </xdr:from>
    <xdr:to>
      <xdr:col>15</xdr:col>
      <xdr:colOff>29633</xdr:colOff>
      <xdr:row>14</xdr:row>
      <xdr:rowOff>1047750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5A2D36B-8E6C-A41C-BDF4-B8A55206C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5951" y="5876926"/>
          <a:ext cx="1299632" cy="974724"/>
        </a:xfrm>
        <a:prstGeom prst="rect">
          <a:avLst/>
        </a:prstGeom>
      </xdr:spPr>
    </xdr:pic>
    <xdr:clientData/>
  </xdr:twoCellAnchor>
  <xdr:twoCellAnchor editAs="oneCell">
    <xdr:from>
      <xdr:col>14</xdr:col>
      <xdr:colOff>80506</xdr:colOff>
      <xdr:row>15</xdr:row>
      <xdr:rowOff>50801</xdr:rowOff>
    </xdr:from>
    <xdr:to>
      <xdr:col>14</xdr:col>
      <xdr:colOff>1143000</xdr:colOff>
      <xdr:row>15</xdr:row>
      <xdr:rowOff>711200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4493338-C76D-3F73-432F-0CB4E3384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0256" y="6985001"/>
          <a:ext cx="1062494" cy="660399"/>
        </a:xfrm>
        <a:prstGeom prst="rect">
          <a:avLst/>
        </a:prstGeom>
      </xdr:spPr>
    </xdr:pic>
    <xdr:clientData/>
  </xdr:twoCellAnchor>
  <xdr:twoCellAnchor editAs="oneCell">
    <xdr:from>
      <xdr:col>14</xdr:col>
      <xdr:colOff>47714</xdr:colOff>
      <xdr:row>11</xdr:row>
      <xdr:rowOff>69850</xdr:rowOff>
    </xdr:from>
    <xdr:to>
      <xdr:col>15</xdr:col>
      <xdr:colOff>167428</xdr:colOff>
      <xdr:row>12</xdr:row>
      <xdr:rowOff>387350</xdr:rowOff>
    </xdr:to>
    <xdr:pic>
      <xdr:nvPicPr>
        <xdr:cNvPr id="8" name="图片 13">
          <a:extLst>
            <a:ext uri="{FF2B5EF4-FFF2-40B4-BE49-F238E27FC236}">
              <a16:creationId xmlns:a16="http://schemas.microsoft.com/office/drawing/2014/main" id="{06504ED3-DA82-4559-AE5F-09BB0BFF2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477464" y="5873750"/>
          <a:ext cx="1465914" cy="825500"/>
        </a:xfrm>
        <a:prstGeom prst="rect">
          <a:avLst/>
        </a:prstGeom>
      </xdr:spPr>
    </xdr:pic>
    <xdr:clientData/>
  </xdr:twoCellAnchor>
  <xdr:twoCellAnchor editAs="oneCell">
    <xdr:from>
      <xdr:col>14</xdr:col>
      <xdr:colOff>69850</xdr:colOff>
      <xdr:row>12</xdr:row>
      <xdr:rowOff>410369</xdr:rowOff>
    </xdr:from>
    <xdr:to>
      <xdr:col>14</xdr:col>
      <xdr:colOff>1069991</xdr:colOff>
      <xdr:row>14</xdr:row>
      <xdr:rowOff>6350</xdr:rowOff>
    </xdr:to>
    <xdr:pic>
      <xdr:nvPicPr>
        <xdr:cNvPr id="10" name="图片 19">
          <a:extLst>
            <a:ext uri="{FF2B5EF4-FFF2-40B4-BE49-F238E27FC236}">
              <a16:creationId xmlns:a16="http://schemas.microsoft.com/office/drawing/2014/main" id="{1A73A798-827F-4CCB-8421-9F79D7EBB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499600" y="6722269"/>
          <a:ext cx="1000141" cy="611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topLeftCell="A16" workbookViewId="0">
      <selection activeCell="A15" sqref="A15:A16"/>
    </sheetView>
  </sheetViews>
  <sheetFormatPr defaultRowHeight="14.5" x14ac:dyDescent="0.35"/>
  <cols>
    <col min="1" max="1" width="12.26953125" customWidth="1"/>
    <col min="3" max="3" width="11.26953125" customWidth="1"/>
    <col min="5" max="5" width="14.26953125" customWidth="1"/>
    <col min="6" max="6" width="13.453125" customWidth="1"/>
    <col min="15" max="15" width="19.26953125" customWidth="1"/>
  </cols>
  <sheetData>
    <row r="1" spans="1:15" ht="37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19</v>
      </c>
      <c r="K1" s="1" t="s">
        <v>10</v>
      </c>
      <c r="L1" s="1" t="s">
        <v>11</v>
      </c>
      <c r="M1" s="1" t="s">
        <v>12</v>
      </c>
      <c r="N1" s="1" t="s">
        <v>4</v>
      </c>
      <c r="O1" s="7" t="s">
        <v>18</v>
      </c>
    </row>
    <row r="2" spans="1:15" ht="35" customHeight="1" x14ac:dyDescent="0.35">
      <c r="A2" s="21" t="s">
        <v>48</v>
      </c>
      <c r="B2" s="20" t="s">
        <v>13</v>
      </c>
      <c r="C2" s="20" t="s">
        <v>25</v>
      </c>
      <c r="D2" s="20" t="s">
        <v>28</v>
      </c>
      <c r="E2" s="20" t="s">
        <v>14</v>
      </c>
      <c r="F2" s="21" t="s">
        <v>30</v>
      </c>
      <c r="G2" s="2">
        <v>86</v>
      </c>
      <c r="H2" s="2">
        <v>186</v>
      </c>
      <c r="I2" s="2">
        <v>123</v>
      </c>
      <c r="J2" s="2">
        <v>1</v>
      </c>
      <c r="K2" s="3">
        <v>1.97</v>
      </c>
      <c r="L2" s="2">
        <v>142</v>
      </c>
      <c r="M2" s="4" t="s">
        <v>15</v>
      </c>
      <c r="N2" s="19" t="s">
        <v>24</v>
      </c>
      <c r="O2" s="8"/>
    </row>
    <row r="3" spans="1:15" ht="35" customHeight="1" x14ac:dyDescent="0.35">
      <c r="A3" s="22"/>
      <c r="B3" s="20"/>
      <c r="C3" s="20"/>
      <c r="D3" s="20"/>
      <c r="E3" s="20"/>
      <c r="F3" s="23"/>
      <c r="G3" s="2">
        <v>67</v>
      </c>
      <c r="H3" s="2">
        <v>67</v>
      </c>
      <c r="I3" s="2">
        <v>20</v>
      </c>
      <c r="J3" s="2">
        <v>10</v>
      </c>
      <c r="K3" s="5">
        <v>0.9</v>
      </c>
      <c r="L3" s="2">
        <v>210</v>
      </c>
      <c r="M3" s="4" t="s">
        <v>15</v>
      </c>
      <c r="N3" s="19"/>
      <c r="O3" s="8"/>
    </row>
    <row r="4" spans="1:15" ht="37.5" customHeight="1" x14ac:dyDescent="0.35">
      <c r="A4" s="22"/>
      <c r="B4" s="20" t="s">
        <v>13</v>
      </c>
      <c r="C4" s="20" t="s">
        <v>16</v>
      </c>
      <c r="D4" s="20" t="s">
        <v>28</v>
      </c>
      <c r="E4" s="20" t="s">
        <v>17</v>
      </c>
      <c r="F4" s="21" t="s">
        <v>29</v>
      </c>
      <c r="G4" s="2">
        <v>100</v>
      </c>
      <c r="H4" s="2">
        <v>46</v>
      </c>
      <c r="I4" s="2">
        <v>57</v>
      </c>
      <c r="J4" s="2">
        <v>6</v>
      </c>
      <c r="K4" s="3">
        <v>1.57</v>
      </c>
      <c r="L4" s="6">
        <v>1470</v>
      </c>
      <c r="M4" s="4" t="s">
        <v>15</v>
      </c>
      <c r="N4" s="19" t="s">
        <v>26</v>
      </c>
      <c r="O4" s="8"/>
    </row>
    <row r="5" spans="1:15" ht="37.5" customHeight="1" x14ac:dyDescent="0.35">
      <c r="A5" s="22"/>
      <c r="B5" s="20"/>
      <c r="C5" s="20"/>
      <c r="D5" s="20"/>
      <c r="E5" s="20"/>
      <c r="F5" s="22"/>
      <c r="G5" s="2">
        <v>120</v>
      </c>
      <c r="H5" s="2">
        <v>55</v>
      </c>
      <c r="I5" s="2">
        <v>67</v>
      </c>
      <c r="J5" s="2">
        <v>3</v>
      </c>
      <c r="K5" s="3">
        <v>1.33</v>
      </c>
      <c r="L5" s="6">
        <v>1140</v>
      </c>
      <c r="M5" s="4" t="s">
        <v>15</v>
      </c>
      <c r="N5" s="19"/>
      <c r="O5" s="8"/>
    </row>
    <row r="6" spans="1:15" ht="37.5" customHeight="1" x14ac:dyDescent="0.35">
      <c r="A6" s="22"/>
      <c r="B6" s="20"/>
      <c r="C6" s="20"/>
      <c r="D6" s="20"/>
      <c r="E6" s="20"/>
      <c r="F6" s="22"/>
      <c r="G6" s="2">
        <v>160</v>
      </c>
      <c r="H6" s="2">
        <v>75</v>
      </c>
      <c r="I6" s="2">
        <v>85</v>
      </c>
      <c r="J6" s="2">
        <v>2</v>
      </c>
      <c r="K6" s="3">
        <v>2.04</v>
      </c>
      <c r="L6" s="6">
        <v>2346</v>
      </c>
      <c r="M6" s="4" t="s">
        <v>15</v>
      </c>
      <c r="N6" s="19"/>
      <c r="O6" s="8"/>
    </row>
    <row r="7" spans="1:15" ht="37.5" customHeight="1" x14ac:dyDescent="0.35">
      <c r="A7" s="22"/>
      <c r="B7" s="20"/>
      <c r="C7" s="20"/>
      <c r="D7" s="20"/>
      <c r="E7" s="20"/>
      <c r="F7" s="22"/>
      <c r="G7" s="2">
        <v>95</v>
      </c>
      <c r="H7" s="2">
        <v>42</v>
      </c>
      <c r="I7" s="2">
        <v>53</v>
      </c>
      <c r="J7" s="2">
        <v>2</v>
      </c>
      <c r="K7" s="3">
        <v>0.42</v>
      </c>
      <c r="L7" s="2">
        <v>400</v>
      </c>
      <c r="M7" s="4" t="s">
        <v>15</v>
      </c>
      <c r="N7" s="19"/>
      <c r="O7" s="8"/>
    </row>
    <row r="8" spans="1:15" ht="37.5" customHeight="1" x14ac:dyDescent="0.35">
      <c r="A8" s="22"/>
      <c r="B8" s="20"/>
      <c r="C8" s="20"/>
      <c r="D8" s="20"/>
      <c r="E8" s="20"/>
      <c r="F8" s="22"/>
      <c r="G8" s="2">
        <v>55</v>
      </c>
      <c r="H8" s="2">
        <v>40</v>
      </c>
      <c r="I8" s="2">
        <v>40</v>
      </c>
      <c r="J8" s="2">
        <v>3</v>
      </c>
      <c r="K8" s="3">
        <v>0.26</v>
      </c>
      <c r="L8" s="2">
        <v>167</v>
      </c>
      <c r="M8" s="4" t="s">
        <v>15</v>
      </c>
      <c r="N8" s="19"/>
      <c r="O8" s="8"/>
    </row>
    <row r="9" spans="1:15" ht="37.5" customHeight="1" x14ac:dyDescent="0.35">
      <c r="A9" s="22"/>
      <c r="B9" s="20"/>
      <c r="C9" s="20"/>
      <c r="D9" s="20"/>
      <c r="E9" s="20"/>
      <c r="F9" s="22"/>
      <c r="G9" s="2">
        <v>165</v>
      </c>
      <c r="H9" s="2">
        <v>80</v>
      </c>
      <c r="I9" s="2">
        <v>115</v>
      </c>
      <c r="J9" s="2">
        <v>1</v>
      </c>
      <c r="K9" s="3">
        <v>1.52</v>
      </c>
      <c r="L9" s="6">
        <v>1670</v>
      </c>
      <c r="M9" s="4" t="s">
        <v>15</v>
      </c>
      <c r="N9" s="19"/>
      <c r="O9" s="8"/>
    </row>
    <row r="10" spans="1:15" ht="37.5" customHeight="1" x14ac:dyDescent="0.35">
      <c r="A10" s="22"/>
      <c r="B10" s="20"/>
      <c r="C10" s="20"/>
      <c r="D10" s="20"/>
      <c r="E10" s="20"/>
      <c r="F10" s="23"/>
      <c r="G10" s="2">
        <v>70</v>
      </c>
      <c r="H10" s="2">
        <v>50</v>
      </c>
      <c r="I10" s="2">
        <v>55</v>
      </c>
      <c r="J10" s="2">
        <v>3</v>
      </c>
      <c r="K10" s="3">
        <v>0.57999999999999996</v>
      </c>
      <c r="L10" s="2">
        <v>300</v>
      </c>
      <c r="M10" s="4" t="s">
        <v>15</v>
      </c>
      <c r="N10" s="19"/>
      <c r="O10" s="8"/>
    </row>
    <row r="11" spans="1:15" ht="87" customHeight="1" x14ac:dyDescent="0.35">
      <c r="A11" s="22"/>
      <c r="B11" s="10" t="s">
        <v>13</v>
      </c>
      <c r="C11" s="13" t="s">
        <v>22</v>
      </c>
      <c r="D11" s="10" t="s">
        <v>31</v>
      </c>
      <c r="E11" s="10" t="s">
        <v>20</v>
      </c>
      <c r="F11" s="11" t="s">
        <v>21</v>
      </c>
      <c r="G11" s="12">
        <v>165</v>
      </c>
      <c r="H11" s="12">
        <v>112</v>
      </c>
      <c r="I11" s="12">
        <v>140</v>
      </c>
      <c r="J11" s="12">
        <v>2</v>
      </c>
      <c r="K11" s="10">
        <f>1.65*1.12*1.4*2</f>
        <v>5.1744000000000003</v>
      </c>
      <c r="L11" s="12">
        <v>1720</v>
      </c>
      <c r="M11" s="10"/>
      <c r="N11" s="10" t="s">
        <v>23</v>
      </c>
      <c r="O11" s="10"/>
    </row>
    <row r="12" spans="1:15" ht="40" customHeight="1" x14ac:dyDescent="0.35">
      <c r="A12" s="22"/>
      <c r="B12" s="16" t="s">
        <v>13</v>
      </c>
      <c r="C12" s="25" t="s">
        <v>47</v>
      </c>
      <c r="D12" s="16" t="s">
        <v>31</v>
      </c>
      <c r="E12" s="16" t="s">
        <v>43</v>
      </c>
      <c r="F12" s="21" t="s">
        <v>44</v>
      </c>
      <c r="G12" s="12">
        <v>164</v>
      </c>
      <c r="H12" s="12">
        <v>164</v>
      </c>
      <c r="I12" s="12">
        <v>61</v>
      </c>
      <c r="J12" s="12">
        <v>6</v>
      </c>
      <c r="K12" s="10">
        <f>1.64*1.64*0.61*6</f>
        <v>9.8439359999999976</v>
      </c>
      <c r="L12" s="12">
        <v>1896</v>
      </c>
      <c r="M12" s="10"/>
      <c r="N12" s="10" t="s">
        <v>23</v>
      </c>
      <c r="O12" s="10"/>
    </row>
    <row r="13" spans="1:15" ht="40" customHeight="1" x14ac:dyDescent="0.35">
      <c r="A13" s="22"/>
      <c r="B13" s="24"/>
      <c r="C13" s="26"/>
      <c r="D13" s="24"/>
      <c r="E13" s="24"/>
      <c r="F13" s="23"/>
      <c r="G13" s="12">
        <v>76</v>
      </c>
      <c r="H13" s="12">
        <v>76</v>
      </c>
      <c r="I13" s="12">
        <v>21</v>
      </c>
      <c r="J13" s="12">
        <v>6</v>
      </c>
      <c r="K13" s="10">
        <f>0.76*0.76*0.21*6</f>
        <v>0.72777599999999998</v>
      </c>
      <c r="L13" s="12">
        <v>150</v>
      </c>
      <c r="M13" s="10"/>
      <c r="N13" s="10" t="s">
        <v>23</v>
      </c>
      <c r="O13" s="10"/>
    </row>
    <row r="14" spans="1:15" ht="40" customHeight="1" x14ac:dyDescent="0.35">
      <c r="A14" s="23"/>
      <c r="B14" s="17"/>
      <c r="C14" s="27"/>
      <c r="D14" s="17"/>
      <c r="E14" s="17"/>
      <c r="F14" s="11" t="s">
        <v>45</v>
      </c>
      <c r="G14" s="12">
        <v>20</v>
      </c>
      <c r="H14" s="12">
        <v>20</v>
      </c>
      <c r="I14" s="12">
        <v>20</v>
      </c>
      <c r="J14" s="12">
        <v>9</v>
      </c>
      <c r="K14" s="10">
        <f>0.3*0.3*0.3*9</f>
        <v>0.24299999999999999</v>
      </c>
      <c r="L14" s="12">
        <v>45</v>
      </c>
      <c r="M14" s="10"/>
      <c r="N14" s="10" t="s">
        <v>46</v>
      </c>
      <c r="O14" s="10"/>
    </row>
    <row r="15" spans="1:15" s="14" customFormat="1" ht="89" customHeight="1" x14ac:dyDescent="0.35">
      <c r="A15" s="16" t="s">
        <v>36</v>
      </c>
      <c r="B15" s="18" t="s">
        <v>33</v>
      </c>
      <c r="C15" s="18" t="s">
        <v>34</v>
      </c>
      <c r="D15" s="18" t="s">
        <v>28</v>
      </c>
      <c r="E15" s="18" t="s">
        <v>32</v>
      </c>
      <c r="F15" s="18" t="s">
        <v>35</v>
      </c>
      <c r="G15" s="12">
        <v>110</v>
      </c>
      <c r="H15" s="12">
        <v>110</v>
      </c>
      <c r="I15" s="12">
        <v>130</v>
      </c>
      <c r="J15" s="12">
        <v>4</v>
      </c>
      <c r="K15" s="10">
        <f>1.1*1.1*1.3*4</f>
        <v>6.2920000000000016</v>
      </c>
      <c r="L15" s="12">
        <v>2867</v>
      </c>
      <c r="M15" s="10"/>
      <c r="N15" s="10" t="s">
        <v>24</v>
      </c>
      <c r="O15" s="10"/>
    </row>
    <row r="16" spans="1:15" s="14" customFormat="1" ht="60" customHeight="1" x14ac:dyDescent="0.35">
      <c r="A16" s="17"/>
      <c r="B16" s="18"/>
      <c r="C16" s="18"/>
      <c r="D16" s="18"/>
      <c r="E16" s="18"/>
      <c r="F16" s="18"/>
      <c r="G16" s="12">
        <v>110</v>
      </c>
      <c r="H16" s="12">
        <v>110</v>
      </c>
      <c r="I16" s="12">
        <v>50</v>
      </c>
      <c r="J16" s="12">
        <v>1</v>
      </c>
      <c r="K16" s="10">
        <f>1.1*1.1*0.5</f>
        <v>0.60500000000000009</v>
      </c>
      <c r="L16" s="12">
        <v>100</v>
      </c>
      <c r="M16" s="10"/>
      <c r="N16" s="10" t="s">
        <v>37</v>
      </c>
      <c r="O16" s="10"/>
    </row>
    <row r="17" spans="1:15" s="14" customFormat="1" ht="94.5" customHeight="1" x14ac:dyDescent="0.35">
      <c r="A17" s="10" t="s">
        <v>38</v>
      </c>
      <c r="B17" s="10" t="s">
        <v>39</v>
      </c>
      <c r="C17" s="13" t="s">
        <v>40</v>
      </c>
      <c r="D17" s="10" t="s">
        <v>28</v>
      </c>
      <c r="E17" s="10" t="s">
        <v>27</v>
      </c>
      <c r="F17" s="10" t="s">
        <v>41</v>
      </c>
      <c r="G17" s="12">
        <v>127</v>
      </c>
      <c r="H17" s="12">
        <v>112</v>
      </c>
      <c r="I17" s="12">
        <v>180</v>
      </c>
      <c r="J17" s="12">
        <v>1</v>
      </c>
      <c r="K17" s="10">
        <f>1.27*1.12*1.8</f>
        <v>2.5603200000000004</v>
      </c>
      <c r="L17" s="12">
        <v>400</v>
      </c>
      <c r="M17" s="10" t="s">
        <v>42</v>
      </c>
      <c r="N17" s="10" t="s">
        <v>24</v>
      </c>
      <c r="O17" s="10"/>
    </row>
    <row r="18" spans="1:15" x14ac:dyDescent="0.35">
      <c r="G18" s="15"/>
      <c r="H18" s="15"/>
      <c r="I18" s="15"/>
      <c r="J18" s="15"/>
      <c r="L18" s="15"/>
      <c r="O18" s="9"/>
    </row>
    <row r="19" spans="1:15" ht="15" thickBot="1" x14ac:dyDescent="0.4">
      <c r="G19" s="15"/>
      <c r="H19" s="15"/>
      <c r="I19" s="15"/>
      <c r="J19" s="15"/>
      <c r="L19" s="15"/>
      <c r="O19" s="9"/>
    </row>
    <row r="20" spans="1:15" ht="15" thickBot="1" x14ac:dyDescent="0.4">
      <c r="K20" s="28">
        <f>SUM(K2:K17)</f>
        <v>36.036431999999991</v>
      </c>
      <c r="L20" s="29">
        <f>SUM(L2:L17)</f>
        <v>15023</v>
      </c>
      <c r="O20" s="8"/>
    </row>
    <row r="21" spans="1:15" x14ac:dyDescent="0.35">
      <c r="O21" s="8"/>
    </row>
    <row r="22" spans="1:15" x14ac:dyDescent="0.35">
      <c r="O22" s="8"/>
    </row>
    <row r="23" spans="1:15" x14ac:dyDescent="0.35">
      <c r="O23" s="8"/>
    </row>
    <row r="24" spans="1:15" x14ac:dyDescent="0.35">
      <c r="O24" s="8"/>
    </row>
    <row r="25" spans="1:15" x14ac:dyDescent="0.35">
      <c r="O25" s="8"/>
    </row>
  </sheetData>
  <mergeCells count="24">
    <mergeCell ref="E12:E14"/>
    <mergeCell ref="D12:D14"/>
    <mergeCell ref="C12:C14"/>
    <mergeCell ref="B12:B14"/>
    <mergeCell ref="A2:A14"/>
    <mergeCell ref="F15:F16"/>
    <mergeCell ref="N4:N10"/>
    <mergeCell ref="E4:E10"/>
    <mergeCell ref="B4:B10"/>
    <mergeCell ref="C4:C10"/>
    <mergeCell ref="D4:D10"/>
    <mergeCell ref="N2:N3"/>
    <mergeCell ref="E2:E3"/>
    <mergeCell ref="B2:B3"/>
    <mergeCell ref="C2:C3"/>
    <mergeCell ref="D2:D3"/>
    <mergeCell ref="F2:F3"/>
    <mergeCell ref="F4:F10"/>
    <mergeCell ref="F12:F13"/>
    <mergeCell ref="A15:A16"/>
    <mergeCell ref="B15:B16"/>
    <mergeCell ref="C15:C16"/>
    <mergeCell ref="D15:D16"/>
    <mergeCell ref="E15:E16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Simonia</dc:creator>
  <cp:lastModifiedBy>TransportSBL</cp:lastModifiedBy>
  <dcterms:created xsi:type="dcterms:W3CDTF">2015-06-05T18:17:20Z</dcterms:created>
  <dcterms:modified xsi:type="dcterms:W3CDTF">2025-10-16T06:02:27Z</dcterms:modified>
</cp:coreProperties>
</file>