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Projects\მილები\Tenders\ბეტონის მილები\Tender 2026-2027\tenders.ge\"/>
    </mc:Choice>
  </mc:AlternateContent>
  <xr:revisionPtr revIDLastSave="0" documentId="13_ncr:1_{22390191-874D-4E39-9F2C-5AAA0C102A3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oncrete pip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J3" i="1"/>
  <c r="C7" i="1"/>
  <c r="C6" i="1"/>
  <c r="J7" i="1" l="1"/>
  <c r="J6" i="1"/>
  <c r="J5" i="1"/>
  <c r="J4" i="1"/>
  <c r="J8" i="1"/>
  <c r="J9" i="1" l="1"/>
  <c r="I10" i="1"/>
  <c r="C10" i="1"/>
  <c r="J10" i="1" l="1"/>
</calcChain>
</file>

<file path=xl/sharedStrings.xml><?xml version="1.0" encoding="utf-8"?>
<sst xmlns="http://schemas.openxmlformats.org/spreadsheetml/2006/main" count="23" uniqueCount="23">
  <si>
    <t>N</t>
  </si>
  <si>
    <t>Qty (m)</t>
  </si>
  <si>
    <t>Unit Price (USD)</t>
  </si>
  <si>
    <t>Total Price (USD)</t>
  </si>
  <si>
    <t>Total Amount</t>
  </si>
  <si>
    <t>Reinforced Concrete Pipe, D=1500 mm,piece of 2m length</t>
  </si>
  <si>
    <t>Reinforced Concrete Pipe, D=800 mm, piece of 2m length</t>
  </si>
  <si>
    <t>Reinforced Concrete Pipe, D=600 mm, piece of 2m length</t>
  </si>
  <si>
    <t>Reinforced Concrete Pipe, D=400 mm, piece of 2m length</t>
  </si>
  <si>
    <t>Comments</t>
  </si>
  <si>
    <t>Description</t>
  </si>
  <si>
    <t>Reinforced Concrete Pipe, D=1200 mm,piece of 2m length</t>
  </si>
  <si>
    <t>Reinforced Concrete Pipe, D=1000 mm,piece of 2m length</t>
  </si>
  <si>
    <t>Reinforced Concrete Pipe, D=500 mm,piece of 2m length</t>
  </si>
  <si>
    <t>Weight for Concrete Pipes (kg per meter)</t>
  </si>
  <si>
    <t>Socket Length (mm)</t>
  </si>
  <si>
    <t>Pipe Wall thickness (mm)</t>
  </si>
  <si>
    <t>Socket wall thickness (mm)</t>
  </si>
  <si>
    <t>Delivery Time</t>
  </si>
  <si>
    <t>Delivery Term</t>
  </si>
  <si>
    <t>Payment Term</t>
  </si>
  <si>
    <t>Warranty period for pipes</t>
  </si>
  <si>
    <t>Reinforcement thickness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</si>
</sst>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8"/>
      <name val="Calibri"/>
      <family val="2"/>
      <scheme val="minor"/>
    </font>
    <font>
      <sz val="11"/>
      <color theme="1"/>
      <name val="Sylfaen"/>
      <family val="1"/>
    </font>
    <font>
      <b/>
      <sz val="12"/>
      <color theme="1"/>
      <name val="Calibri Light"/>
      <family val="2"/>
      <charset val="162"/>
    </font>
    <font>
      <b/>
      <sz val="12"/>
      <color rgb="FFFF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4" fontId="1" fillId="2" borderId="1" xfId="1" applyFont="1" applyFill="1" applyBorder="1" applyAlignment="1">
      <alignment vertical="center" wrapText="1"/>
    </xf>
    <xf numFmtId="44" fontId="1" fillId="2" borderId="3" xfId="1" applyFont="1" applyFill="1" applyBorder="1" applyAlignment="1">
      <alignment vertical="center" wrapText="1"/>
    </xf>
    <xf numFmtId="44" fontId="4" fillId="2" borderId="3" xfId="1" applyFont="1" applyFill="1" applyBorder="1" applyAlignment="1">
      <alignment vertical="center" wrapText="1"/>
    </xf>
    <xf numFmtId="44" fontId="4" fillId="2" borderId="7" xfId="1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3" fontId="1" fillId="2" borderId="9" xfId="0" applyNumberFormat="1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4" fontId="1" fillId="0" borderId="7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4" fontId="6" fillId="2" borderId="3" xfId="1" applyFont="1" applyFill="1" applyBorder="1" applyAlignment="1">
      <alignment vertical="center" wrapText="1"/>
    </xf>
    <xf numFmtId="43" fontId="1" fillId="2" borderId="1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3" fontId="6" fillId="2" borderId="1" xfId="2" applyFont="1" applyFill="1" applyBorder="1" applyAlignment="1">
      <alignment horizontal="center" vertical="center"/>
    </xf>
    <xf numFmtId="43" fontId="1" fillId="2" borderId="9" xfId="2" applyFont="1" applyFill="1" applyBorder="1" applyAlignment="1">
      <alignment horizontal="center" vertical="center"/>
    </xf>
    <xf numFmtId="43" fontId="4" fillId="2" borderId="1" xfId="2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3">
    <cellStyle name="Comma" xfId="2" builtinId="3"/>
    <cellStyle name="Currency" xfId="1" builtinId="4"/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1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K10" totalsRowCount="1" headerRowDxfId="26" dataDxfId="24" headerRowBorderDxfId="25" tableBorderDxfId="23" totalsRowBorderDxfId="22">
  <autoFilter ref="A2:K9" xr:uid="{00000000-0009-0000-0100-000001000000}"/>
  <tableColumns count="11">
    <tableColumn id="1" xr3:uid="{00000000-0010-0000-0000-000001000000}" name="N" dataDxfId="21" totalsRowDxfId="10"/>
    <tableColumn id="2" xr3:uid="{00000000-0010-0000-0000-000002000000}" name="Description" totalsRowLabel="Total Amount" dataDxfId="20" totalsRowDxfId="9"/>
    <tableColumn id="3" xr3:uid="{00000000-0010-0000-0000-000003000000}" name="Qty (m)" totalsRowFunction="custom" dataDxfId="19" totalsRowDxfId="8" dataCellStyle="Comma">
      <totalsRowFormula>SUM(C3:C9)</totalsRowFormula>
    </tableColumn>
    <tableColumn id="7" xr3:uid="{8FEC0DD3-94E7-423E-A8EA-EE179379D6C0}" name="Pipe Wall thickness (mm)" dataDxfId="18" totalsRowDxfId="7" dataCellStyle="Comma"/>
    <tableColumn id="6" xr3:uid="{38FF996D-1E42-4E00-AA9F-1E3BBDC93263}" name="Socket Length (mm)" dataDxfId="17" totalsRowDxfId="6" dataCellStyle="Comma"/>
    <tableColumn id="10" xr3:uid="{173AC46A-2636-417E-97DE-03692D797861}" name="Socket wall thickness (mm)" dataDxfId="16" totalsRowDxfId="5" dataCellStyle="Comma"/>
    <tableColumn id="11" xr3:uid="{B790CBF8-6C0C-4689-9500-1EBD05199241}" name="Reinforcement thickness (mm)" dataDxfId="15" totalsRowDxfId="4" dataCellStyle="Comma"/>
    <tableColumn id="9" xr3:uid="{598B4653-B313-4A51-A6A4-8E7373AF687D}" name="Weight for Concrete Pipes (kg per meter)" dataDxfId="14" totalsRowDxfId="3" dataCellStyle="Comma"/>
    <tableColumn id="4" xr3:uid="{00000000-0010-0000-0000-000004000000}" name="Unit Price (USD)" totalsRowFunction="custom" dataDxfId="13" totalsRowDxfId="2" dataCellStyle="Currency">
      <totalsRowFormula>SUM(I3:I9)</totalsRowFormula>
    </tableColumn>
    <tableColumn id="5" xr3:uid="{00000000-0010-0000-0000-000005000000}" name="Total Price (USD)" totalsRowFunction="custom" dataDxfId="12" totalsRowDxfId="1" dataCellStyle="Currency">
      <calculatedColumnFormula>Table1[[#This Row],[Unit Price (USD)]]*Table1[[#This Row],[Qty (m)]]</calculatedColumnFormula>
      <totalsRowFormula>SUM(J3:J9)</totalsRowFormula>
    </tableColumn>
    <tableColumn id="8" xr3:uid="{442BD5A6-F53F-4642-9150-C4D2780DF3CF}" name="Comments" dataDxfId="11" totalsRow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zoomScale="97" workbookViewId="0">
      <selection activeCell="H21" sqref="H21"/>
    </sheetView>
  </sheetViews>
  <sheetFormatPr defaultRowHeight="14.4" x14ac:dyDescent="0.3"/>
  <cols>
    <col min="1" max="1" width="4.44140625" style="2" customWidth="1"/>
    <col min="2" max="2" width="53.109375" style="1" customWidth="1"/>
    <col min="3" max="3" width="13.5546875" style="1" customWidth="1"/>
    <col min="4" max="4" width="17.109375" style="1" customWidth="1"/>
    <col min="5" max="5" width="17.6640625" style="1" customWidth="1"/>
    <col min="6" max="6" width="15.88671875" style="1" customWidth="1"/>
    <col min="7" max="7" width="19.5546875" style="1" customWidth="1"/>
    <col min="8" max="8" width="22" style="1" customWidth="1"/>
    <col min="9" max="9" width="15.109375" style="1" customWidth="1"/>
    <col min="10" max="10" width="20.44140625" style="1" customWidth="1"/>
    <col min="11" max="11" width="34.109375" style="1" customWidth="1"/>
    <col min="12" max="16384" width="8.88671875" style="1"/>
  </cols>
  <sheetData>
    <row r="1" spans="1:11" x14ac:dyDescent="0.3">
      <c r="I1" s="28"/>
      <c r="J1" s="28"/>
      <c r="K1" s="18"/>
    </row>
    <row r="2" spans="1:11" ht="43.8" customHeight="1" x14ac:dyDescent="0.3">
      <c r="A2" s="5" t="s">
        <v>0</v>
      </c>
      <c r="B2" s="6" t="s">
        <v>10</v>
      </c>
      <c r="C2" s="6" t="s">
        <v>1</v>
      </c>
      <c r="D2" s="6" t="s">
        <v>16</v>
      </c>
      <c r="E2" s="6" t="s">
        <v>15</v>
      </c>
      <c r="F2" s="6" t="s">
        <v>17</v>
      </c>
      <c r="G2" s="6" t="s">
        <v>22</v>
      </c>
      <c r="H2" s="6" t="s">
        <v>14</v>
      </c>
      <c r="I2" s="6" t="s">
        <v>2</v>
      </c>
      <c r="J2" s="7" t="s">
        <v>3</v>
      </c>
      <c r="K2" s="6" t="s">
        <v>9</v>
      </c>
    </row>
    <row r="3" spans="1:11" ht="28.2" customHeight="1" x14ac:dyDescent="0.3">
      <c r="A3" s="3">
        <v>1</v>
      </c>
      <c r="B3" s="4" t="s">
        <v>5</v>
      </c>
      <c r="C3" s="21">
        <v>588</v>
      </c>
      <c r="D3" s="22"/>
      <c r="E3" s="23"/>
      <c r="F3" s="23"/>
      <c r="G3" s="23"/>
      <c r="H3" s="23"/>
      <c r="I3" s="8">
        <v>0</v>
      </c>
      <c r="J3" s="9">
        <f>Table1[[#This Row],[Unit Price (USD)]]*Table1[[#This Row],[Qty (m)]]</f>
        <v>0</v>
      </c>
      <c r="K3" s="4"/>
    </row>
    <row r="4" spans="1:11" ht="28.8" customHeight="1" x14ac:dyDescent="0.3">
      <c r="A4" s="19">
        <v>2</v>
      </c>
      <c r="B4" s="4" t="s">
        <v>11</v>
      </c>
      <c r="C4" s="24">
        <v>150</v>
      </c>
      <c r="D4" s="24"/>
      <c r="E4" s="24"/>
      <c r="F4" s="24"/>
      <c r="G4" s="24"/>
      <c r="H4" s="24"/>
      <c r="I4" s="8">
        <v>0</v>
      </c>
      <c r="J4" s="20">
        <f>Table1[[#This Row],[Unit Price (USD)]]*Table1[[#This Row],[Qty (m)]]</f>
        <v>0</v>
      </c>
      <c r="K4" s="4"/>
    </row>
    <row r="5" spans="1:11" ht="27.6" customHeight="1" x14ac:dyDescent="0.3">
      <c r="A5" s="3">
        <v>3</v>
      </c>
      <c r="B5" s="4" t="s">
        <v>12</v>
      </c>
      <c r="C5" s="21">
        <v>200</v>
      </c>
      <c r="D5" s="21"/>
      <c r="E5" s="21"/>
      <c r="F5" s="21"/>
      <c r="G5" s="21"/>
      <c r="H5" s="21"/>
      <c r="I5" s="8">
        <v>0</v>
      </c>
      <c r="J5" s="9">
        <f>Table1[[#This Row],[Unit Price (USD)]]*Table1[[#This Row],[Qty (m)]]</f>
        <v>0</v>
      </c>
      <c r="K5" s="4"/>
    </row>
    <row r="6" spans="1:11" ht="31.2" customHeight="1" x14ac:dyDescent="0.3">
      <c r="A6" s="19">
        <v>4</v>
      </c>
      <c r="B6" s="4" t="s">
        <v>6</v>
      </c>
      <c r="C6" s="25">
        <f>120+324</f>
        <v>444</v>
      </c>
      <c r="D6" s="25"/>
      <c r="E6" s="25"/>
      <c r="F6" s="25"/>
      <c r="G6" s="25"/>
      <c r="H6" s="25"/>
      <c r="I6" s="8">
        <v>0</v>
      </c>
      <c r="J6" s="11">
        <f>Table1[[#This Row],[Unit Price (USD)]]*Table1[[#This Row],[Qty (m)]]</f>
        <v>0</v>
      </c>
      <c r="K6" s="4"/>
    </row>
    <row r="7" spans="1:11" ht="30.6" customHeight="1" x14ac:dyDescent="0.3">
      <c r="A7" s="3">
        <v>5</v>
      </c>
      <c r="B7" s="4" t="s">
        <v>7</v>
      </c>
      <c r="C7" s="26">
        <f>36+396+36+420</f>
        <v>888</v>
      </c>
      <c r="D7" s="26"/>
      <c r="E7" s="26"/>
      <c r="F7" s="26"/>
      <c r="G7" s="26"/>
      <c r="H7" s="26"/>
      <c r="I7" s="8">
        <v>0</v>
      </c>
      <c r="J7" s="10">
        <f>Table1[[#This Row],[Unit Price (USD)]]*Table1[[#This Row],[Qty (m)]]</f>
        <v>0</v>
      </c>
      <c r="K7" s="4"/>
    </row>
    <row r="8" spans="1:11" ht="30.6" customHeight="1" x14ac:dyDescent="0.3">
      <c r="A8" s="19">
        <v>6</v>
      </c>
      <c r="B8" s="4" t="s">
        <v>13</v>
      </c>
      <c r="C8" s="21">
        <v>120</v>
      </c>
      <c r="D8" s="21"/>
      <c r="E8" s="21"/>
      <c r="F8" s="21"/>
      <c r="G8" s="21"/>
      <c r="H8" s="21"/>
      <c r="I8" s="8">
        <v>0</v>
      </c>
      <c r="J8" s="9">
        <f>Table1[[#This Row],[Unit Price (USD)]]*Table1[[#This Row],[Qty (m)]]</f>
        <v>0</v>
      </c>
      <c r="K8" s="4"/>
    </row>
    <row r="9" spans="1:11" ht="30.6" customHeight="1" x14ac:dyDescent="0.3">
      <c r="A9" s="3">
        <v>7</v>
      </c>
      <c r="B9" s="4" t="s">
        <v>8</v>
      </c>
      <c r="C9" s="26">
        <f>330+400</f>
        <v>730</v>
      </c>
      <c r="D9" s="26"/>
      <c r="E9" s="26"/>
      <c r="F9" s="26"/>
      <c r="G9" s="26"/>
      <c r="H9" s="26"/>
      <c r="I9" s="8">
        <v>0</v>
      </c>
      <c r="J9" s="10">
        <f>Table1[[#This Row],[Unit Price (USD)]]*Table1[[#This Row],[Qty (m)]]</f>
        <v>0</v>
      </c>
      <c r="K9" s="4"/>
    </row>
    <row r="10" spans="1:11" x14ac:dyDescent="0.3">
      <c r="A10" s="12"/>
      <c r="B10" s="13" t="s">
        <v>4</v>
      </c>
      <c r="C10" s="14">
        <f>SUM(C3:C9)</f>
        <v>3120</v>
      </c>
      <c r="D10" s="14"/>
      <c r="E10" s="14"/>
      <c r="F10" s="14"/>
      <c r="G10" s="14"/>
      <c r="H10" s="14"/>
      <c r="I10" s="15">
        <f>SUM(I3:I9)</f>
        <v>0</v>
      </c>
      <c r="J10" s="17">
        <f>SUM(J3:J9)</f>
        <v>0</v>
      </c>
      <c r="K10" s="15"/>
    </row>
    <row r="12" spans="1:11" ht="22.2" customHeight="1" x14ac:dyDescent="0.3">
      <c r="B12" s="27" t="s">
        <v>18</v>
      </c>
      <c r="I12" s="16"/>
    </row>
    <row r="13" spans="1:11" ht="16.2" x14ac:dyDescent="0.3">
      <c r="B13" s="27" t="s">
        <v>19</v>
      </c>
      <c r="I13" s="16"/>
    </row>
    <row r="14" spans="1:11" ht="22.8" customHeight="1" x14ac:dyDescent="0.3">
      <c r="B14" s="27" t="s">
        <v>20</v>
      </c>
      <c r="I14" s="16"/>
    </row>
    <row r="15" spans="1:11" ht="16.2" x14ac:dyDescent="0.3">
      <c r="B15" s="27" t="s">
        <v>21</v>
      </c>
    </row>
  </sheetData>
  <mergeCells count="1">
    <mergeCell ref="I1:J1"/>
  </mergeCells>
  <phoneticPr fontId="5" type="noConversion"/>
  <pageMargins left="0.7" right="0.7" top="0.75" bottom="0.75" header="0.3" footer="0.3"/>
  <pageSetup scale="11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Concrete pipes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Jorbenadze</dc:creator>
  <cp:lastModifiedBy>Mariam Silagadze</cp:lastModifiedBy>
  <cp:lastPrinted>2025-03-13T15:11:10Z</cp:lastPrinted>
  <dcterms:created xsi:type="dcterms:W3CDTF">2024-01-11T08:31:39Z</dcterms:created>
  <dcterms:modified xsi:type="dcterms:W3CDTF">2025-12-05T05:26:58Z</dcterms:modified>
</cp:coreProperties>
</file>