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A2A633D-93B7-4146-B6E1-E23DB490080E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მე-3, მე-4 ზოლი" sheetId="2" r:id="rId1"/>
  </sheets>
  <definedNames>
    <definedName name="_xlnm._FilterDatabase" localSheetId="0" hidden="1">'მე-3, მე-4 ზოლი'!$B$6:$K$89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J20" i="2"/>
  <c r="H20" i="2"/>
  <c r="F20" i="2"/>
  <c r="F8" i="2"/>
  <c r="H8" i="2"/>
  <c r="J8" i="2"/>
  <c r="K8" i="2"/>
  <c r="J75" i="2"/>
  <c r="H75" i="2"/>
  <c r="F75" i="2"/>
  <c r="J74" i="2"/>
  <c r="H74" i="2"/>
  <c r="F74" i="2"/>
  <c r="J73" i="2"/>
  <c r="H73" i="2"/>
  <c r="F73" i="2"/>
  <c r="J51" i="2"/>
  <c r="H51" i="2"/>
  <c r="F51" i="2"/>
  <c r="J48" i="2"/>
  <c r="H48" i="2"/>
  <c r="F48" i="2"/>
  <c r="J56" i="2"/>
  <c r="H56" i="2"/>
  <c r="F56" i="2"/>
  <c r="J55" i="2"/>
  <c r="H55" i="2"/>
  <c r="F55" i="2"/>
  <c r="J54" i="2"/>
  <c r="H54" i="2"/>
  <c r="F54" i="2"/>
  <c r="J53" i="2"/>
  <c r="H53" i="2"/>
  <c r="F53" i="2"/>
  <c r="J52" i="2"/>
  <c r="J50" i="2"/>
  <c r="H50" i="2"/>
  <c r="F50" i="2"/>
  <c r="F42" i="2"/>
  <c r="H42" i="2"/>
  <c r="J42" i="2"/>
  <c r="J43" i="2"/>
  <c r="F43" i="2"/>
  <c r="F44" i="2"/>
  <c r="H44" i="2"/>
  <c r="J44" i="2"/>
  <c r="F45" i="2"/>
  <c r="H45" i="2"/>
  <c r="J45" i="2"/>
  <c r="K45" i="2"/>
  <c r="F46" i="2"/>
  <c r="H46" i="2"/>
  <c r="J46" i="2"/>
  <c r="F47" i="2"/>
  <c r="H47" i="2"/>
  <c r="J47" i="2"/>
  <c r="F39" i="2"/>
  <c r="J39" i="2"/>
  <c r="H39" i="2"/>
  <c r="H9" i="2"/>
  <c r="J9" i="2"/>
  <c r="F9" i="2"/>
  <c r="F19" i="2"/>
  <c r="F18" i="2"/>
  <c r="F17" i="2"/>
  <c r="F16" i="2"/>
  <c r="F15" i="2"/>
  <c r="F10" i="2"/>
  <c r="F11" i="2"/>
  <c r="H12" i="2"/>
  <c r="H13" i="2"/>
  <c r="K74" i="2" l="1"/>
  <c r="K73" i="2"/>
  <c r="K75" i="2"/>
  <c r="K51" i="2"/>
  <c r="H43" i="2"/>
  <c r="K43" i="2" s="1"/>
  <c r="K53" i="2"/>
  <c r="K46" i="2"/>
  <c r="K56" i="2"/>
  <c r="K54" i="2"/>
  <c r="K55" i="2"/>
  <c r="K48" i="2"/>
  <c r="K50" i="2"/>
  <c r="K47" i="2"/>
  <c r="K44" i="2"/>
  <c r="F52" i="2"/>
  <c r="H52" i="2"/>
  <c r="K42" i="2"/>
  <c r="K9" i="2"/>
  <c r="K39" i="2"/>
  <c r="J77" i="2"/>
  <c r="H77" i="2"/>
  <c r="F77" i="2"/>
  <c r="J76" i="2"/>
  <c r="H76" i="2"/>
  <c r="F76" i="2"/>
  <c r="J71" i="2"/>
  <c r="J70" i="2"/>
  <c r="J69" i="2"/>
  <c r="H69" i="2"/>
  <c r="F69" i="2"/>
  <c r="F61" i="2"/>
  <c r="J60" i="2"/>
  <c r="J59" i="2"/>
  <c r="F58" i="2"/>
  <c r="J57" i="2"/>
  <c r="H57" i="2"/>
  <c r="F57" i="2"/>
  <c r="J41" i="2"/>
  <c r="H41" i="2"/>
  <c r="F41" i="2"/>
  <c r="J40" i="2"/>
  <c r="H40" i="2"/>
  <c r="F40" i="2"/>
  <c r="J38" i="2"/>
  <c r="F37" i="2"/>
  <c r="J36" i="2"/>
  <c r="J35" i="2"/>
  <c r="J33" i="2"/>
  <c r="J32" i="2"/>
  <c r="H32" i="2"/>
  <c r="F32" i="2"/>
  <c r="F31" i="2"/>
  <c r="J30" i="2"/>
  <c r="J29" i="2"/>
  <c r="J28" i="2"/>
  <c r="H27" i="2"/>
  <c r="H26" i="2"/>
  <c r="J25" i="2"/>
  <c r="H25" i="2"/>
  <c r="F25" i="2"/>
  <c r="J24" i="2"/>
  <c r="J23" i="2"/>
  <c r="H22" i="2"/>
  <c r="J21" i="2"/>
  <c r="H19" i="2"/>
  <c r="J16" i="2"/>
  <c r="H15" i="2"/>
  <c r="J14" i="2"/>
  <c r="H14" i="2"/>
  <c r="F14" i="2"/>
  <c r="J13" i="2"/>
  <c r="F13" i="2"/>
  <c r="J12" i="2"/>
  <c r="F12" i="2"/>
  <c r="J11" i="2"/>
  <c r="H11" i="2"/>
  <c r="J10" i="2"/>
  <c r="H10" i="2"/>
  <c r="K52" i="2" l="1"/>
  <c r="J65" i="2"/>
  <c r="J66" i="2"/>
  <c r="F67" i="2"/>
  <c r="K77" i="2"/>
  <c r="K12" i="2"/>
  <c r="F26" i="2"/>
  <c r="K76" i="2"/>
  <c r="H37" i="2"/>
  <c r="K41" i="2"/>
  <c r="J26" i="2"/>
  <c r="K13" i="2"/>
  <c r="K25" i="2"/>
  <c r="H31" i="2"/>
  <c r="J22" i="2"/>
  <c r="K10" i="2"/>
  <c r="F23" i="2"/>
  <c r="H23" i="2"/>
  <c r="J27" i="2"/>
  <c r="H38" i="2"/>
  <c r="K57" i="2"/>
  <c r="J19" i="2"/>
  <c r="K69" i="2"/>
  <c r="F21" i="2"/>
  <c r="H59" i="2"/>
  <c r="F62" i="2"/>
  <c r="H61" i="2"/>
  <c r="J61" i="2"/>
  <c r="K32" i="2"/>
  <c r="H58" i="2"/>
  <c r="K11" i="2"/>
  <c r="K40" i="2"/>
  <c r="J15" i="2"/>
  <c r="J67" i="2"/>
  <c r="H30" i="2"/>
  <c r="H36" i="2"/>
  <c r="K14" i="2"/>
  <c r="F27" i="2"/>
  <c r="J58" i="2"/>
  <c r="H17" i="2"/>
  <c r="F60" i="2"/>
  <c r="J34" i="2"/>
  <c r="H34" i="2"/>
  <c r="F34" i="2"/>
  <c r="J64" i="2"/>
  <c r="H64" i="2"/>
  <c r="F64" i="2"/>
  <c r="J18" i="2"/>
  <c r="H21" i="2"/>
  <c r="F29" i="2"/>
  <c r="J31" i="2"/>
  <c r="F35" i="2"/>
  <c r="J37" i="2"/>
  <c r="H62" i="2"/>
  <c r="F71" i="2"/>
  <c r="H16" i="2"/>
  <c r="H29" i="2"/>
  <c r="H35" i="2"/>
  <c r="J62" i="2"/>
  <c r="H71" i="2"/>
  <c r="F38" i="2"/>
  <c r="F59" i="2"/>
  <c r="F30" i="2"/>
  <c r="F36" i="2"/>
  <c r="J17" i="2"/>
  <c r="F24" i="2"/>
  <c r="F28" i="2"/>
  <c r="F33" i="2"/>
  <c r="F70" i="2"/>
  <c r="H24" i="2"/>
  <c r="H28" i="2"/>
  <c r="H33" i="2"/>
  <c r="H65" i="2"/>
  <c r="H70" i="2"/>
  <c r="F22" i="2"/>
  <c r="H60" i="2"/>
  <c r="K61" i="2" l="1"/>
  <c r="K38" i="2"/>
  <c r="H66" i="2"/>
  <c r="F66" i="2"/>
  <c r="K71" i="2"/>
  <c r="K26" i="2"/>
  <c r="K37" i="2"/>
  <c r="K19" i="2"/>
  <c r="F65" i="2"/>
  <c r="K65" i="2" s="1"/>
  <c r="H67" i="2"/>
  <c r="K67" i="2" s="1"/>
  <c r="K23" i="2"/>
  <c r="K60" i="2"/>
  <c r="K59" i="2"/>
  <c r="K31" i="2"/>
  <c r="K18" i="2"/>
  <c r="K58" i="2"/>
  <c r="K33" i="2"/>
  <c r="K27" i="2"/>
  <c r="K21" i="2"/>
  <c r="K22" i="2"/>
  <c r="H63" i="2"/>
  <c r="F63" i="2"/>
  <c r="J63" i="2"/>
  <c r="K28" i="2"/>
  <c r="K24" i="2"/>
  <c r="K36" i="2"/>
  <c r="K35" i="2"/>
  <c r="K17" i="2"/>
  <c r="K29" i="2"/>
  <c r="K15" i="2"/>
  <c r="K70" i="2"/>
  <c r="K30" i="2"/>
  <c r="K62" i="2"/>
  <c r="K16" i="2"/>
  <c r="K64" i="2"/>
  <c r="K34" i="2"/>
  <c r="K66" i="2" l="1"/>
  <c r="K63" i="2"/>
  <c r="F78" i="2"/>
  <c r="K79" i="2" s="1"/>
  <c r="H78" i="2"/>
  <c r="K85" i="2" s="1"/>
  <c r="J78" i="2"/>
  <c r="K78" i="2" l="1"/>
  <c r="K80" i="2" s="1"/>
  <c r="K81" i="2" s="1"/>
  <c r="K82" i="2" s="1"/>
  <c r="K83" i="2" l="1"/>
  <c r="K84" i="2" s="1"/>
  <c r="K86" i="2" l="1"/>
  <c r="K87" i="2" s="1"/>
  <c r="K88" i="2" l="1"/>
  <c r="K89" i="2" s="1"/>
  <c r="I3" i="2" s="1"/>
  <c r="K92" i="2" l="1"/>
</calcChain>
</file>

<file path=xl/sharedStrings.xml><?xml version="1.0" encoding="utf-8"?>
<sst xmlns="http://schemas.openxmlformats.org/spreadsheetml/2006/main" count="168" uniqueCount="81">
  <si>
    <t xml:space="preserve">სახარჯთაღრიცხვო  ღირ-ბა              </t>
  </si>
  <si>
    <t>ლარი</t>
  </si>
  <si>
    <t>N</t>
  </si>
  <si>
    <t>სამუშაოების დასახელება</t>
  </si>
  <si>
    <t>განზ</t>
  </si>
  <si>
    <t>რაოდენობა</t>
  </si>
  <si>
    <t>მასალები</t>
  </si>
  <si>
    <t>ხელფასი</t>
  </si>
  <si>
    <t xml:space="preserve">მანქანა-მექანიზმები </t>
  </si>
  <si>
    <t>ჯამი</t>
  </si>
  <si>
    <t xml:space="preserve">ერთ ფასი </t>
  </si>
  <si>
    <t xml:space="preserve"> სადემონტაჟო სამუშაოები </t>
  </si>
  <si>
    <t>მ²</t>
  </si>
  <si>
    <t>საცრემლის დემონტაჟი</t>
  </si>
  <si>
    <t>გმ</t>
  </si>
  <si>
    <t xml:space="preserve"> </t>
  </si>
  <si>
    <t xml:space="preserve"> სამონტაჟო სამუშაოები</t>
  </si>
  <si>
    <t>1. იატაკები</t>
  </si>
  <si>
    <t xml:space="preserve">აივნის იატაკის  მოჭიმვის მოწყობა </t>
  </si>
  <si>
    <t>შრომის დანახარჯები</t>
  </si>
  <si>
    <r>
      <t>მ</t>
    </r>
    <r>
      <rPr>
        <sz val="8"/>
        <color theme="1"/>
        <rFont val="Calibri"/>
        <family val="2"/>
        <charset val="204"/>
      </rPr>
      <t>²</t>
    </r>
  </si>
  <si>
    <t>არმირება 3მმ ბადით</t>
  </si>
  <si>
    <t>მ2</t>
  </si>
  <si>
    <t>ქვიშა</t>
  </si>
  <si>
    <t>მ3</t>
  </si>
  <si>
    <t>ცემენტი</t>
  </si>
  <si>
    <t>ტ</t>
  </si>
  <si>
    <t>სხვა მასალები</t>
  </si>
  <si>
    <t xml:space="preserve">აივნის იატაკზე ჰიდროიზოლიაციის მოწყობა </t>
  </si>
  <si>
    <t>ბადე</t>
  </si>
  <si>
    <t>ჰიდროიზოლიაცია</t>
  </si>
  <si>
    <t>კგ</t>
  </si>
  <si>
    <t>იატაკზე  კერამოგრანიტის  ფილების დაგება</t>
  </si>
  <si>
    <t xml:space="preserve">კერამოგრანიტის  ფილა </t>
  </si>
  <si>
    <r>
      <t xml:space="preserve">წებოცემენტი      </t>
    </r>
    <r>
      <rPr>
        <sz val="8"/>
        <color rgb="FFFF0000"/>
        <rFont val="Sylfaen"/>
        <family val="1"/>
      </rPr>
      <t xml:space="preserve"> </t>
    </r>
  </si>
  <si>
    <t>სამონტაჟო მაკომპლექტებელი პლასტმასის</t>
  </si>
  <si>
    <t>კომპ</t>
  </si>
  <si>
    <t xml:space="preserve">ფუგა   </t>
  </si>
  <si>
    <t xml:space="preserve">კერამოგრანიტის  პლინტუსების მოწყობა   </t>
  </si>
  <si>
    <t>გრძ.მ.</t>
  </si>
  <si>
    <t xml:space="preserve">კერამოგრანიტის ფილა   ზომით 45x45 სმ ან 60x60 სმ   </t>
  </si>
  <si>
    <t>ფასადი</t>
  </si>
  <si>
    <t>შრომის დანახარჟი</t>
  </si>
  <si>
    <t>პლასმასის კუთხოვანი  საცრემლე</t>
  </si>
  <si>
    <t>გრუტი</t>
  </si>
  <si>
    <t>ფითხი</t>
  </si>
  <si>
    <t>შრომის დანახარჯი</t>
  </si>
  <si>
    <t>ლ</t>
  </si>
  <si>
    <t>გრუნტი</t>
  </si>
  <si>
    <t>ც</t>
  </si>
  <si>
    <t>მეტალის მოაჯირის გასუფთავება,დამუშავება და შეღებვა</t>
  </si>
  <si>
    <t>საღებავი  ანტიკოროზიული</t>
  </si>
  <si>
    <t>ბეტონოკონტაქტი</t>
  </si>
  <si>
    <t>წებოცემნტი</t>
  </si>
  <si>
    <t>არსებული ვიტრაჟის ძირის გასუფთავება და დამუშავება ჰერმეტიკით</t>
  </si>
  <si>
    <t>გ</t>
  </si>
  <si>
    <t>ჰერმეტიკი</t>
  </si>
  <si>
    <t xml:space="preserve">ამწე კალათა </t>
  </si>
  <si>
    <t>დღე</t>
  </si>
  <si>
    <t>დღიური მუშა</t>
  </si>
  <si>
    <t>სატრანსპორტო ხარჯი</t>
  </si>
  <si>
    <t>ზედნადები ხარჯი</t>
  </si>
  <si>
    <t>გეგმიური დაგროვება</t>
  </si>
  <si>
    <t>საპესიო დანარიცხი</t>
  </si>
  <si>
    <t>გაუთვალისწინებელი ხარჯები</t>
  </si>
  <si>
    <t>დღგ</t>
  </si>
  <si>
    <t>სულ ჯამი</t>
  </si>
  <si>
    <t>ფილა  30სმ</t>
  </si>
  <si>
    <t>სახლის შესასვლელთან არსებული ქვაფენილის დემონტაჟი და ახლის მოწყობა არსებული მასალით</t>
  </si>
  <si>
    <t>აივნის იატაკზე დახრების გამო არსებული მოჭიმვის დემონტაჟი/თავისი ფილით და იზოლაციით</t>
  </si>
  <si>
    <t>სახლის შესასვლელთან არსებული კერამოგრანიტის დემონტაჟი/მოჭიმვის დემონტაჟი/დამუშავება ყინვაგამძლე წებოცემენტით და იზოლაციის მოწყობა/კერამოგრანიტის მოწყობა/პლინტუსის მოწყობა (საჭიროების შემთხვევაში)</t>
  </si>
  <si>
    <t>აივანზე წყალგამტარი არხის მოპირკეთება იზოლაციით და არსებული ცხაურის ჩასმა</t>
  </si>
  <si>
    <t>აივნის ჭერზე არსებული ფაქტურის დემონტაჟის ახლიდან შეფითხვა და თავიდან შეღებვა</t>
  </si>
  <si>
    <t>აივნის საცრემლულების შეცვლა ახლით</t>
  </si>
  <si>
    <t>ვიტრაჟების საცრემლულების დემონტაჟი, ჩაძირვა და მონტაჟი(საჭიროების შემთხვევაში ახლით ჩანაცვლება)</t>
  </si>
  <si>
    <t>წყლის სანიაღვრე მილების უკანა სივრცეების გაკეთება ჰერმეტიკით</t>
  </si>
  <si>
    <t>გაზის მილის ღებვა</t>
  </si>
  <si>
    <t>აივნებზე სახურავის ქვეშ დაზიანებული "ვაგონკის" აღდგენა</t>
  </si>
  <si>
    <t>შენობის პერიმეტრზე  40 სმ. სიმაღლის პლინტუსის მოწყობა/ჩაჭრა "EPS"-ის/ იზოლაციის / ყინვაგამძლე ცებოცემენტის/ ჩასმა</t>
  </si>
  <si>
    <t>კარ-ფანჯრის გარშემო ჰერმეტიკის მოწყობა</t>
  </si>
  <si>
    <t>ტაბახმელა მე-3,მე-4 ზოლის დეფექტები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</si>
</sst>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b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10"/>
      <name val="Arial"/>
      <family val="2"/>
    </font>
    <font>
      <b/>
      <sz val="8"/>
      <name val="Sylfaen"/>
      <family val="1"/>
    </font>
    <font>
      <sz val="8"/>
      <color theme="1"/>
      <name val="Calibri"/>
      <family val="2"/>
      <charset val="204"/>
    </font>
    <font>
      <sz val="8"/>
      <color rgb="FFFF0000"/>
      <name val="Sylfaen"/>
      <family val="1"/>
    </font>
    <font>
      <b/>
      <i/>
      <sz val="8"/>
      <color theme="1"/>
      <name val="Sylfaen"/>
      <family val="1"/>
      <charset val="204"/>
    </font>
    <font>
      <b/>
      <sz val="14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2" fillId="2" borderId="0" xfId="0" applyFont="1" applyFill="1"/>
    <xf numFmtId="0" fontId="4" fillId="2" borderId="0" xfId="0" applyFont="1" applyFill="1"/>
    <xf numFmtId="4" fontId="3" fillId="2" borderId="6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wrapText="1"/>
    </xf>
    <xf numFmtId="0" fontId="9" fillId="2" borderId="7" xfId="2" applyFont="1" applyFill="1" applyBorder="1" applyAlignment="1">
      <alignment vertical="top" wrapText="1"/>
    </xf>
    <xf numFmtId="0" fontId="9" fillId="2" borderId="14" xfId="2" applyFont="1" applyFill="1" applyBorder="1" applyAlignment="1">
      <alignment vertical="top" wrapText="1"/>
    </xf>
    <xf numFmtId="49" fontId="9" fillId="2" borderId="11" xfId="2" applyNumberFormat="1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wrapText="1"/>
    </xf>
    <xf numFmtId="9" fontId="7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164" fontId="4" fillId="2" borderId="0" xfId="1" applyFont="1" applyFill="1"/>
    <xf numFmtId="0" fontId="5" fillId="2" borderId="7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top" wrapText="1"/>
    </xf>
    <xf numFmtId="0" fontId="9" fillId="2" borderId="14" xfId="2" applyFont="1" applyFill="1" applyBorder="1" applyAlignment="1">
      <alignment horizontal="center" vertical="top" wrapText="1"/>
    </xf>
    <xf numFmtId="49" fontId="9" fillId="2" borderId="14" xfId="2" applyNumberFormat="1" applyFont="1" applyFill="1" applyBorder="1" applyAlignment="1">
      <alignment horizontal="center" vertical="top" wrapText="1"/>
    </xf>
    <xf numFmtId="49" fontId="9" fillId="2" borderId="11" xfId="2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3 2" xfId="2" xr:uid="{217CCEB4-2B94-4BB9-85B8-B9EBE2E5D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C71E-4D14-4EAB-9DE4-4AC34300D98E}">
  <dimension ref="A1:K92"/>
  <sheetViews>
    <sheetView tabSelected="1" zoomScaleNormal="100" workbookViewId="0">
      <pane ySplit="5" topLeftCell="A6" activePane="bottomLeft" state="frozen"/>
      <selection pane="bottomLeft" activeCell="N14" sqref="N14"/>
    </sheetView>
  </sheetViews>
  <sheetFormatPr defaultColWidth="9.109375" defaultRowHeight="10.199999999999999" x14ac:dyDescent="0.2"/>
  <cols>
    <col min="1" max="1" width="1.6640625" style="2" customWidth="1"/>
    <col min="2" max="2" width="53.5546875" style="64" customWidth="1"/>
    <col min="3" max="3" width="7.5546875" style="2" customWidth="1"/>
    <col min="4" max="4" width="8.88671875" style="2" customWidth="1"/>
    <col min="5" max="5" width="7.5546875" style="2" customWidth="1"/>
    <col min="6" max="6" width="9" style="2" customWidth="1"/>
    <col min="7" max="7" width="7.5546875" style="2" customWidth="1"/>
    <col min="8" max="8" width="9" style="2" customWidth="1"/>
    <col min="9" max="9" width="8.33203125" style="2" customWidth="1"/>
    <col min="10" max="10" width="8.6640625" style="2" customWidth="1"/>
    <col min="11" max="11" width="12" style="2" customWidth="1"/>
    <col min="12" max="16384" width="9.109375" style="2"/>
  </cols>
  <sheetData>
    <row r="1" spans="1:11" s="1" customForma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34.5" customHeight="1" x14ac:dyDescent="0.2">
      <c r="A2" s="70" t="s">
        <v>80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8.75" customHeight="1" x14ac:dyDescent="0.2">
      <c r="A3" s="73"/>
      <c r="B3" s="74"/>
      <c r="C3" s="74"/>
      <c r="D3" s="74"/>
      <c r="E3" s="74"/>
      <c r="F3" s="75" t="s">
        <v>0</v>
      </c>
      <c r="G3" s="75"/>
      <c r="H3" s="75"/>
      <c r="I3" s="76">
        <f>K89</f>
        <v>0</v>
      </c>
      <c r="J3" s="77"/>
      <c r="K3" s="3" t="s">
        <v>1</v>
      </c>
    </row>
    <row r="4" spans="1:11" ht="13.95" customHeight="1" x14ac:dyDescent="0.2">
      <c r="A4" s="78" t="s">
        <v>2</v>
      </c>
      <c r="B4" s="80" t="s">
        <v>3</v>
      </c>
      <c r="C4" s="78" t="s">
        <v>4</v>
      </c>
      <c r="D4" s="80" t="s">
        <v>5</v>
      </c>
      <c r="E4" s="82" t="s">
        <v>6</v>
      </c>
      <c r="F4" s="83"/>
      <c r="G4" s="84" t="s">
        <v>7</v>
      </c>
      <c r="H4" s="83"/>
      <c r="I4" s="85" t="s">
        <v>8</v>
      </c>
      <c r="J4" s="86"/>
      <c r="K4" s="78" t="s">
        <v>9</v>
      </c>
    </row>
    <row r="5" spans="1:11" ht="12" x14ac:dyDescent="0.2">
      <c r="A5" s="79"/>
      <c r="B5" s="81"/>
      <c r="C5" s="79"/>
      <c r="D5" s="81"/>
      <c r="E5" s="4" t="s">
        <v>10</v>
      </c>
      <c r="F5" s="4" t="s">
        <v>9</v>
      </c>
      <c r="G5" s="4" t="s">
        <v>10</v>
      </c>
      <c r="H5" s="4" t="s">
        <v>9</v>
      </c>
      <c r="I5" s="4" t="s">
        <v>10</v>
      </c>
      <c r="J5" s="4" t="s">
        <v>9</v>
      </c>
      <c r="K5" s="79"/>
    </row>
    <row r="6" spans="1:11" ht="12.6" thickBot="1" x14ac:dyDescent="0.25">
      <c r="A6" s="5">
        <v>1</v>
      </c>
      <c r="B6" s="6">
        <v>2</v>
      </c>
      <c r="C6" s="5">
        <v>3</v>
      </c>
      <c r="D6" s="5">
        <v>5</v>
      </c>
      <c r="E6" s="5">
        <v>6</v>
      </c>
      <c r="F6" s="5">
        <v>7</v>
      </c>
      <c r="G6" s="5">
        <v>8</v>
      </c>
      <c r="H6" s="5">
        <v>9</v>
      </c>
      <c r="I6" s="5">
        <v>10</v>
      </c>
      <c r="J6" s="5">
        <v>11</v>
      </c>
      <c r="K6" s="5">
        <v>12</v>
      </c>
    </row>
    <row r="7" spans="1:11" ht="12" x14ac:dyDescent="0.2">
      <c r="A7" s="7"/>
      <c r="B7" s="8" t="s">
        <v>11</v>
      </c>
      <c r="C7" s="7"/>
      <c r="D7" s="7"/>
      <c r="E7" s="7"/>
      <c r="F7" s="7"/>
      <c r="G7" s="7"/>
      <c r="H7" s="7"/>
      <c r="I7" s="7"/>
      <c r="J7" s="7"/>
      <c r="K7" s="7"/>
    </row>
    <row r="8" spans="1:11" ht="30.6" customHeight="1" x14ac:dyDescent="0.2">
      <c r="A8" s="35"/>
      <c r="B8" s="10" t="s">
        <v>68</v>
      </c>
      <c r="C8" s="11" t="s">
        <v>12</v>
      </c>
      <c r="D8" s="12">
        <v>5</v>
      </c>
      <c r="E8" s="12"/>
      <c r="F8" s="13">
        <f>E8*D8</f>
        <v>0</v>
      </c>
      <c r="G8" s="14"/>
      <c r="H8" s="13">
        <f>G8*D8</f>
        <v>0</v>
      </c>
      <c r="I8" s="14"/>
      <c r="J8" s="13">
        <f>I8*D8</f>
        <v>0</v>
      </c>
      <c r="K8" s="13">
        <f>J8+H8+F8</f>
        <v>0</v>
      </c>
    </row>
    <row r="9" spans="1:11" ht="48" x14ac:dyDescent="0.2">
      <c r="A9" s="35"/>
      <c r="B9" s="10" t="s">
        <v>70</v>
      </c>
      <c r="C9" s="11" t="s">
        <v>12</v>
      </c>
      <c r="D9" s="12">
        <v>10.66</v>
      </c>
      <c r="E9" s="12"/>
      <c r="F9" s="13">
        <f>E9*D9</f>
        <v>0</v>
      </c>
      <c r="G9" s="14"/>
      <c r="H9" s="13">
        <f>G9*D9</f>
        <v>0</v>
      </c>
      <c r="I9" s="14"/>
      <c r="J9" s="13">
        <f>I9*D9</f>
        <v>0</v>
      </c>
      <c r="K9" s="13">
        <f>J9+H9+F9</f>
        <v>0</v>
      </c>
    </row>
    <row r="10" spans="1:11" ht="24" x14ac:dyDescent="0.2">
      <c r="A10" s="9"/>
      <c r="B10" s="10" t="s">
        <v>69</v>
      </c>
      <c r="C10" s="11" t="s">
        <v>12</v>
      </c>
      <c r="D10" s="12">
        <v>85.86</v>
      </c>
      <c r="E10" s="12"/>
      <c r="F10" s="13">
        <f t="shared" ref="F10:F11" si="0">E10*D10</f>
        <v>0</v>
      </c>
      <c r="G10" s="14"/>
      <c r="H10" s="13">
        <f t="shared" ref="H10:H47" si="1">G10*D10</f>
        <v>0</v>
      </c>
      <c r="I10" s="14"/>
      <c r="J10" s="13">
        <f t="shared" ref="J10:J47" si="2">I10*D10</f>
        <v>0</v>
      </c>
      <c r="K10" s="13">
        <f t="shared" ref="K10:K47" si="3">J10+H10+F10</f>
        <v>0</v>
      </c>
    </row>
    <row r="11" spans="1:11" ht="14.4" customHeight="1" x14ac:dyDescent="0.2">
      <c r="A11" s="9"/>
      <c r="B11" s="10" t="s">
        <v>13</v>
      </c>
      <c r="C11" s="11" t="s">
        <v>14</v>
      </c>
      <c r="D11" s="12">
        <v>48.959999999999994</v>
      </c>
      <c r="E11" s="12"/>
      <c r="F11" s="13">
        <f t="shared" si="0"/>
        <v>0</v>
      </c>
      <c r="G11" s="14"/>
      <c r="H11" s="13">
        <f t="shared" si="1"/>
        <v>0</v>
      </c>
      <c r="I11" s="14"/>
      <c r="J11" s="13">
        <f t="shared" si="2"/>
        <v>0</v>
      </c>
      <c r="K11" s="13">
        <f t="shared" si="3"/>
        <v>0</v>
      </c>
    </row>
    <row r="12" spans="1:11" ht="12" x14ac:dyDescent="0.3">
      <c r="A12" s="15" t="s">
        <v>15</v>
      </c>
      <c r="B12" s="16" t="s">
        <v>16</v>
      </c>
      <c r="C12" s="17"/>
      <c r="D12" s="18"/>
      <c r="E12" s="18"/>
      <c r="F12" s="19">
        <f t="shared" ref="F12:F47" si="4">E12*D12</f>
        <v>0</v>
      </c>
      <c r="G12" s="18"/>
      <c r="H12" s="19">
        <f t="shared" si="1"/>
        <v>0</v>
      </c>
      <c r="I12" s="18"/>
      <c r="J12" s="19">
        <f t="shared" si="2"/>
        <v>0</v>
      </c>
      <c r="K12" s="19">
        <f t="shared" si="3"/>
        <v>0</v>
      </c>
    </row>
    <row r="13" spans="1:11" ht="12" x14ac:dyDescent="0.2">
      <c r="A13" s="20"/>
      <c r="B13" s="21" t="s">
        <v>17</v>
      </c>
      <c r="C13" s="22"/>
      <c r="D13" s="23"/>
      <c r="E13" s="24"/>
      <c r="F13" s="19">
        <f t="shared" si="4"/>
        <v>0</v>
      </c>
      <c r="G13" s="18"/>
      <c r="H13" s="19">
        <f t="shared" si="1"/>
        <v>0</v>
      </c>
      <c r="I13" s="18"/>
      <c r="J13" s="19">
        <f t="shared" si="2"/>
        <v>0</v>
      </c>
      <c r="K13" s="19">
        <f t="shared" si="3"/>
        <v>0</v>
      </c>
    </row>
    <row r="14" spans="1:11" ht="22.5" customHeight="1" x14ac:dyDescent="0.2">
      <c r="A14" s="87"/>
      <c r="B14" s="10" t="s">
        <v>18</v>
      </c>
      <c r="C14" s="11" t="s">
        <v>12</v>
      </c>
      <c r="D14" s="12">
        <v>85.86</v>
      </c>
      <c r="E14" s="12"/>
      <c r="F14" s="13">
        <f t="shared" si="4"/>
        <v>0</v>
      </c>
      <c r="G14" s="14"/>
      <c r="H14" s="13">
        <f t="shared" si="1"/>
        <v>0</v>
      </c>
      <c r="I14" s="14"/>
      <c r="J14" s="13">
        <f t="shared" si="2"/>
        <v>0</v>
      </c>
      <c r="K14" s="13">
        <f t="shared" si="3"/>
        <v>0</v>
      </c>
    </row>
    <row r="15" spans="1:11" ht="12" x14ac:dyDescent="0.2">
      <c r="A15" s="88"/>
      <c r="B15" s="25" t="s">
        <v>19</v>
      </c>
      <c r="C15" s="26" t="s">
        <v>20</v>
      </c>
      <c r="D15" s="18"/>
      <c r="E15" s="27"/>
      <c r="F15" s="19">
        <f t="shared" si="4"/>
        <v>0</v>
      </c>
      <c r="G15" s="28"/>
      <c r="H15" s="19">
        <f t="shared" si="1"/>
        <v>0</v>
      </c>
      <c r="I15" s="28"/>
      <c r="J15" s="19">
        <f t="shared" si="2"/>
        <v>0</v>
      </c>
      <c r="K15" s="19">
        <f t="shared" si="3"/>
        <v>0</v>
      </c>
    </row>
    <row r="16" spans="1:11" ht="11.25" customHeight="1" x14ac:dyDescent="0.2">
      <c r="A16" s="89"/>
      <c r="B16" s="32" t="s">
        <v>21</v>
      </c>
      <c r="C16" s="22" t="s">
        <v>22</v>
      </c>
      <c r="D16" s="18"/>
      <c r="E16" s="18"/>
      <c r="F16" s="19">
        <f t="shared" si="4"/>
        <v>0</v>
      </c>
      <c r="G16" s="18"/>
      <c r="H16" s="19">
        <f t="shared" si="1"/>
        <v>0</v>
      </c>
      <c r="I16" s="18"/>
      <c r="J16" s="19">
        <f t="shared" si="2"/>
        <v>0</v>
      </c>
      <c r="K16" s="19">
        <f t="shared" si="3"/>
        <v>0</v>
      </c>
    </row>
    <row r="17" spans="1:11" ht="12" x14ac:dyDescent="0.2">
      <c r="A17" s="89"/>
      <c r="B17" s="33" t="s">
        <v>23</v>
      </c>
      <c r="C17" s="22" t="s">
        <v>24</v>
      </c>
      <c r="D17" s="18"/>
      <c r="E17" s="18"/>
      <c r="F17" s="19">
        <f t="shared" si="4"/>
        <v>0</v>
      </c>
      <c r="G17" s="18"/>
      <c r="H17" s="19">
        <f t="shared" si="1"/>
        <v>0</v>
      </c>
      <c r="I17" s="18"/>
      <c r="J17" s="19">
        <f t="shared" si="2"/>
        <v>0</v>
      </c>
      <c r="K17" s="19">
        <f t="shared" si="3"/>
        <v>0</v>
      </c>
    </row>
    <row r="18" spans="1:11" ht="12" x14ac:dyDescent="0.2">
      <c r="A18" s="89"/>
      <c r="B18" s="33" t="s">
        <v>25</v>
      </c>
      <c r="C18" s="22" t="s">
        <v>26</v>
      </c>
      <c r="D18" s="18"/>
      <c r="E18" s="18"/>
      <c r="F18" s="19">
        <f t="shared" si="4"/>
        <v>0</v>
      </c>
      <c r="G18" s="18"/>
      <c r="H18" s="19"/>
      <c r="I18" s="18"/>
      <c r="J18" s="19">
        <f t="shared" si="2"/>
        <v>0</v>
      </c>
      <c r="K18" s="19">
        <f t="shared" si="3"/>
        <v>0</v>
      </c>
    </row>
    <row r="19" spans="1:11" ht="12" x14ac:dyDescent="0.3">
      <c r="A19" s="90"/>
      <c r="B19" s="34" t="s">
        <v>27</v>
      </c>
      <c r="C19" s="22" t="s">
        <v>1</v>
      </c>
      <c r="D19" s="18"/>
      <c r="E19" s="18"/>
      <c r="F19" s="19">
        <f t="shared" si="4"/>
        <v>0</v>
      </c>
      <c r="G19" s="18"/>
      <c r="H19" s="19">
        <f t="shared" si="1"/>
        <v>0</v>
      </c>
      <c r="I19" s="18"/>
      <c r="J19" s="19">
        <f t="shared" si="2"/>
        <v>0</v>
      </c>
      <c r="K19" s="19">
        <f t="shared" si="3"/>
        <v>0</v>
      </c>
    </row>
    <row r="20" spans="1:11" ht="30.6" customHeight="1" x14ac:dyDescent="0.2">
      <c r="A20" s="35"/>
      <c r="B20" s="10" t="s">
        <v>28</v>
      </c>
      <c r="C20" s="11" t="s">
        <v>12</v>
      </c>
      <c r="D20" s="12">
        <v>85.86</v>
      </c>
      <c r="E20" s="12"/>
      <c r="F20" s="13">
        <f>E20*D20</f>
        <v>0</v>
      </c>
      <c r="G20" s="14"/>
      <c r="H20" s="13">
        <f>G20*D20</f>
        <v>0</v>
      </c>
      <c r="I20" s="14"/>
      <c r="J20" s="13">
        <f>I20*D20</f>
        <v>0</v>
      </c>
      <c r="K20" s="13">
        <f>J20+H20+F20</f>
        <v>0</v>
      </c>
    </row>
    <row r="21" spans="1:11" ht="12" x14ac:dyDescent="0.2">
      <c r="A21" s="36"/>
      <c r="B21" s="25" t="s">
        <v>19</v>
      </c>
      <c r="C21" s="26" t="s">
        <v>20</v>
      </c>
      <c r="D21" s="18"/>
      <c r="E21" s="27"/>
      <c r="F21" s="19">
        <f t="shared" si="4"/>
        <v>0</v>
      </c>
      <c r="G21" s="27"/>
      <c r="H21" s="19">
        <f t="shared" si="1"/>
        <v>0</v>
      </c>
      <c r="I21" s="27"/>
      <c r="J21" s="19">
        <f t="shared" si="2"/>
        <v>0</v>
      </c>
      <c r="K21" s="19">
        <f t="shared" si="3"/>
        <v>0</v>
      </c>
    </row>
    <row r="22" spans="1:11" ht="12" x14ac:dyDescent="0.2">
      <c r="A22" s="36"/>
      <c r="B22" s="29" t="s">
        <v>29</v>
      </c>
      <c r="C22" s="30" t="s">
        <v>22</v>
      </c>
      <c r="D22" s="31"/>
      <c r="E22" s="31"/>
      <c r="F22" s="19">
        <f t="shared" si="4"/>
        <v>0</v>
      </c>
      <c r="G22" s="31"/>
      <c r="H22" s="19">
        <f t="shared" si="1"/>
        <v>0</v>
      </c>
      <c r="I22" s="31"/>
      <c r="J22" s="19">
        <f t="shared" si="2"/>
        <v>0</v>
      </c>
      <c r="K22" s="19">
        <f>J22+H22+F22</f>
        <v>0</v>
      </c>
    </row>
    <row r="23" spans="1:11" ht="12" x14ac:dyDescent="0.2">
      <c r="A23" s="36"/>
      <c r="B23" s="29" t="s">
        <v>30</v>
      </c>
      <c r="C23" s="30" t="s">
        <v>31</v>
      </c>
      <c r="D23" s="31"/>
      <c r="E23" s="31"/>
      <c r="F23" s="19">
        <f t="shared" si="4"/>
        <v>0</v>
      </c>
      <c r="G23" s="31"/>
      <c r="H23" s="19">
        <f t="shared" si="1"/>
        <v>0</v>
      </c>
      <c r="I23" s="31"/>
      <c r="J23" s="19">
        <f t="shared" si="2"/>
        <v>0</v>
      </c>
      <c r="K23" s="19">
        <f>J23+H23+F23</f>
        <v>0</v>
      </c>
    </row>
    <row r="24" spans="1:11" ht="14.4" customHeight="1" x14ac:dyDescent="0.3">
      <c r="A24" s="37"/>
      <c r="B24" s="34" t="s">
        <v>27</v>
      </c>
      <c r="C24" s="22" t="s">
        <v>1</v>
      </c>
      <c r="D24" s="18"/>
      <c r="E24" s="18"/>
      <c r="F24" s="19">
        <f t="shared" si="4"/>
        <v>0</v>
      </c>
      <c r="G24" s="38"/>
      <c r="H24" s="19">
        <f t="shared" si="1"/>
        <v>0</v>
      </c>
      <c r="I24" s="38"/>
      <c r="J24" s="19">
        <f t="shared" si="2"/>
        <v>0</v>
      </c>
      <c r="K24" s="19">
        <f t="shared" si="3"/>
        <v>0</v>
      </c>
    </row>
    <row r="25" spans="1:11" ht="12" x14ac:dyDescent="0.2">
      <c r="A25" s="66">
        <v>23</v>
      </c>
      <c r="B25" s="10" t="s">
        <v>32</v>
      </c>
      <c r="C25" s="11" t="s">
        <v>12</v>
      </c>
      <c r="D25" s="12">
        <v>85.86</v>
      </c>
      <c r="E25" s="12"/>
      <c r="F25" s="13">
        <f t="shared" si="4"/>
        <v>0</v>
      </c>
      <c r="G25" s="14"/>
      <c r="H25" s="13">
        <f t="shared" si="1"/>
        <v>0</v>
      </c>
      <c r="I25" s="14"/>
      <c r="J25" s="13">
        <f t="shared" si="2"/>
        <v>0</v>
      </c>
      <c r="K25" s="13">
        <f t="shared" si="3"/>
        <v>0</v>
      </c>
    </row>
    <row r="26" spans="1:11" ht="12" x14ac:dyDescent="0.2">
      <c r="A26" s="67"/>
      <c r="B26" s="33" t="s">
        <v>19</v>
      </c>
      <c r="C26" s="22" t="s">
        <v>12</v>
      </c>
      <c r="D26" s="18"/>
      <c r="E26" s="38"/>
      <c r="F26" s="19">
        <f t="shared" si="4"/>
        <v>0</v>
      </c>
      <c r="G26" s="38"/>
      <c r="H26" s="19">
        <f t="shared" si="1"/>
        <v>0</v>
      </c>
      <c r="I26" s="38"/>
      <c r="J26" s="19">
        <f t="shared" si="2"/>
        <v>0</v>
      </c>
      <c r="K26" s="19">
        <f t="shared" si="3"/>
        <v>0</v>
      </c>
    </row>
    <row r="27" spans="1:11" ht="12" x14ac:dyDescent="0.2">
      <c r="A27" s="67"/>
      <c r="B27" s="40" t="s">
        <v>33</v>
      </c>
      <c r="C27" s="4" t="s">
        <v>12</v>
      </c>
      <c r="D27" s="38"/>
      <c r="E27" s="38"/>
      <c r="F27" s="19">
        <f t="shared" si="4"/>
        <v>0</v>
      </c>
      <c r="G27" s="38"/>
      <c r="H27" s="19">
        <f t="shared" si="1"/>
        <v>0</v>
      </c>
      <c r="I27" s="38"/>
      <c r="J27" s="19">
        <f t="shared" si="2"/>
        <v>0</v>
      </c>
      <c r="K27" s="19">
        <f t="shared" si="3"/>
        <v>0</v>
      </c>
    </row>
    <row r="28" spans="1:11" ht="12" x14ac:dyDescent="0.2">
      <c r="A28" s="67"/>
      <c r="B28" s="40" t="s">
        <v>34</v>
      </c>
      <c r="C28" s="4" t="s">
        <v>31</v>
      </c>
      <c r="D28" s="38"/>
      <c r="E28" s="38"/>
      <c r="F28" s="19">
        <f t="shared" si="4"/>
        <v>0</v>
      </c>
      <c r="G28" s="38"/>
      <c r="H28" s="19">
        <f t="shared" si="1"/>
        <v>0</v>
      </c>
      <c r="I28" s="38"/>
      <c r="J28" s="19">
        <f t="shared" si="2"/>
        <v>0</v>
      </c>
      <c r="K28" s="19">
        <f t="shared" si="3"/>
        <v>0</v>
      </c>
    </row>
    <row r="29" spans="1:11" ht="12" x14ac:dyDescent="0.2">
      <c r="A29" s="67"/>
      <c r="B29" s="33" t="s">
        <v>35</v>
      </c>
      <c r="C29" s="22" t="s">
        <v>36</v>
      </c>
      <c r="D29" s="18"/>
      <c r="E29" s="18"/>
      <c r="F29" s="19">
        <f t="shared" si="4"/>
        <v>0</v>
      </c>
      <c r="G29" s="38"/>
      <c r="H29" s="19">
        <f t="shared" si="1"/>
        <v>0</v>
      </c>
      <c r="I29" s="38"/>
      <c r="J29" s="19">
        <f t="shared" si="2"/>
        <v>0</v>
      </c>
      <c r="K29" s="19">
        <f t="shared" si="3"/>
        <v>0</v>
      </c>
    </row>
    <row r="30" spans="1:11" ht="12" x14ac:dyDescent="0.2">
      <c r="A30" s="67"/>
      <c r="B30" s="40" t="s">
        <v>37</v>
      </c>
      <c r="C30" s="4" t="s">
        <v>31</v>
      </c>
      <c r="D30" s="38"/>
      <c r="E30" s="38"/>
      <c r="F30" s="19">
        <f t="shared" si="4"/>
        <v>0</v>
      </c>
      <c r="G30" s="38"/>
      <c r="H30" s="19">
        <f t="shared" si="1"/>
        <v>0</v>
      </c>
      <c r="I30" s="38"/>
      <c r="J30" s="19">
        <f t="shared" si="2"/>
        <v>0</v>
      </c>
      <c r="K30" s="19">
        <f t="shared" si="3"/>
        <v>0</v>
      </c>
    </row>
    <row r="31" spans="1:11" ht="12" x14ac:dyDescent="0.2">
      <c r="A31" s="68"/>
      <c r="B31" s="40" t="s">
        <v>27</v>
      </c>
      <c r="C31" s="4" t="s">
        <v>1</v>
      </c>
      <c r="D31" s="38"/>
      <c r="E31" s="38"/>
      <c r="F31" s="19">
        <f t="shared" si="4"/>
        <v>0</v>
      </c>
      <c r="G31" s="38"/>
      <c r="H31" s="19">
        <f t="shared" si="1"/>
        <v>0</v>
      </c>
      <c r="I31" s="38"/>
      <c r="J31" s="19">
        <f t="shared" si="2"/>
        <v>0</v>
      </c>
      <c r="K31" s="19">
        <f t="shared" si="3"/>
        <v>0</v>
      </c>
    </row>
    <row r="32" spans="1:11" ht="31.5" customHeight="1" x14ac:dyDescent="0.2">
      <c r="A32" s="66">
        <v>25</v>
      </c>
      <c r="B32" s="10" t="s">
        <v>38</v>
      </c>
      <c r="C32" s="11" t="s">
        <v>39</v>
      </c>
      <c r="D32" s="12">
        <v>115.58</v>
      </c>
      <c r="E32" s="12"/>
      <c r="F32" s="13">
        <f t="shared" si="4"/>
        <v>0</v>
      </c>
      <c r="G32" s="14"/>
      <c r="H32" s="13">
        <f t="shared" si="1"/>
        <v>0</v>
      </c>
      <c r="I32" s="14"/>
      <c r="J32" s="13">
        <f t="shared" si="2"/>
        <v>0</v>
      </c>
      <c r="K32" s="13">
        <f>J32+H32+F32</f>
        <v>0</v>
      </c>
    </row>
    <row r="33" spans="1:11" ht="12" x14ac:dyDescent="0.2">
      <c r="A33" s="67"/>
      <c r="B33" s="33" t="s">
        <v>19</v>
      </c>
      <c r="C33" s="22" t="s">
        <v>39</v>
      </c>
      <c r="D33" s="18"/>
      <c r="E33" s="38"/>
      <c r="F33" s="19">
        <f t="shared" si="4"/>
        <v>0</v>
      </c>
      <c r="G33" s="38"/>
      <c r="H33" s="19">
        <f t="shared" si="1"/>
        <v>0</v>
      </c>
      <c r="I33" s="38"/>
      <c r="J33" s="19">
        <f t="shared" si="2"/>
        <v>0</v>
      </c>
      <c r="K33" s="19">
        <f t="shared" si="3"/>
        <v>0</v>
      </c>
    </row>
    <row r="34" spans="1:11" ht="12" x14ac:dyDescent="0.2">
      <c r="A34" s="67"/>
      <c r="B34" s="40" t="s">
        <v>40</v>
      </c>
      <c r="C34" s="4" t="s">
        <v>12</v>
      </c>
      <c r="D34" s="38"/>
      <c r="E34" s="38"/>
      <c r="F34" s="19">
        <f t="shared" si="4"/>
        <v>0</v>
      </c>
      <c r="G34" s="38"/>
      <c r="H34" s="19">
        <f t="shared" si="1"/>
        <v>0</v>
      </c>
      <c r="I34" s="38"/>
      <c r="J34" s="19">
        <f t="shared" si="2"/>
        <v>0</v>
      </c>
      <c r="K34" s="19">
        <f t="shared" si="3"/>
        <v>0</v>
      </c>
    </row>
    <row r="35" spans="1:11" ht="12" x14ac:dyDescent="0.2">
      <c r="A35" s="67"/>
      <c r="B35" s="40" t="s">
        <v>34</v>
      </c>
      <c r="C35" s="4" t="s">
        <v>31</v>
      </c>
      <c r="D35" s="38"/>
      <c r="E35" s="38"/>
      <c r="F35" s="19">
        <f t="shared" si="4"/>
        <v>0</v>
      </c>
      <c r="G35" s="38"/>
      <c r="H35" s="19">
        <f t="shared" si="1"/>
        <v>0</v>
      </c>
      <c r="I35" s="38"/>
      <c r="J35" s="19">
        <f t="shared" si="2"/>
        <v>0</v>
      </c>
      <c r="K35" s="19">
        <f t="shared" si="3"/>
        <v>0</v>
      </c>
    </row>
    <row r="36" spans="1:11" ht="12" x14ac:dyDescent="0.2">
      <c r="A36" s="67"/>
      <c r="B36" s="33" t="s">
        <v>35</v>
      </c>
      <c r="C36" s="22" t="s">
        <v>36</v>
      </c>
      <c r="D36" s="18"/>
      <c r="E36" s="18"/>
      <c r="F36" s="19">
        <f t="shared" si="4"/>
        <v>0</v>
      </c>
      <c r="G36" s="38"/>
      <c r="H36" s="19">
        <f t="shared" si="1"/>
        <v>0</v>
      </c>
      <c r="I36" s="38"/>
      <c r="J36" s="19">
        <f t="shared" si="2"/>
        <v>0</v>
      </c>
      <c r="K36" s="19">
        <f t="shared" si="3"/>
        <v>0</v>
      </c>
    </row>
    <row r="37" spans="1:11" ht="12" x14ac:dyDescent="0.2">
      <c r="A37" s="67"/>
      <c r="B37" s="40" t="s">
        <v>37</v>
      </c>
      <c r="C37" s="4" t="s">
        <v>31</v>
      </c>
      <c r="D37" s="38"/>
      <c r="E37" s="38"/>
      <c r="F37" s="19">
        <f t="shared" si="4"/>
        <v>0</v>
      </c>
      <c r="G37" s="38"/>
      <c r="H37" s="19">
        <f t="shared" si="1"/>
        <v>0</v>
      </c>
      <c r="I37" s="38"/>
      <c r="J37" s="19">
        <f t="shared" si="2"/>
        <v>0</v>
      </c>
      <c r="K37" s="19">
        <f t="shared" si="3"/>
        <v>0</v>
      </c>
    </row>
    <row r="38" spans="1:11" ht="12" x14ac:dyDescent="0.2">
      <c r="A38" s="68"/>
      <c r="B38" s="40" t="s">
        <v>27</v>
      </c>
      <c r="C38" s="4" t="s">
        <v>1</v>
      </c>
      <c r="D38" s="38"/>
      <c r="E38" s="38"/>
      <c r="F38" s="19">
        <f t="shared" si="4"/>
        <v>0</v>
      </c>
      <c r="G38" s="38"/>
      <c r="H38" s="19">
        <f t="shared" si="1"/>
        <v>0</v>
      </c>
      <c r="I38" s="38"/>
      <c r="J38" s="19">
        <f t="shared" si="2"/>
        <v>0</v>
      </c>
      <c r="K38" s="19">
        <f t="shared" si="3"/>
        <v>0</v>
      </c>
    </row>
    <row r="39" spans="1:11" ht="24" x14ac:dyDescent="0.2">
      <c r="A39" s="41"/>
      <c r="B39" s="10" t="s">
        <v>71</v>
      </c>
      <c r="C39" s="11" t="s">
        <v>12</v>
      </c>
      <c r="D39" s="12">
        <v>15</v>
      </c>
      <c r="E39" s="12"/>
      <c r="F39" s="13">
        <f>E39*D39</f>
        <v>0</v>
      </c>
      <c r="G39" s="14"/>
      <c r="H39" s="13">
        <f t="shared" ref="H39" si="5">G39*D39</f>
        <v>0</v>
      </c>
      <c r="I39" s="14"/>
      <c r="J39" s="13">
        <f t="shared" ref="J39" si="6">I39*D39</f>
        <v>0</v>
      </c>
      <c r="K39" s="13">
        <f t="shared" ref="K39" si="7">J39+H39+F39</f>
        <v>0</v>
      </c>
    </row>
    <row r="40" spans="1:11" ht="12" x14ac:dyDescent="0.2">
      <c r="A40" s="20"/>
      <c r="B40" s="21" t="s">
        <v>41</v>
      </c>
      <c r="C40" s="22"/>
      <c r="D40" s="23"/>
      <c r="E40" s="24"/>
      <c r="F40" s="19">
        <f t="shared" si="4"/>
        <v>0</v>
      </c>
      <c r="G40" s="38"/>
      <c r="H40" s="19">
        <f t="shared" si="1"/>
        <v>0</v>
      </c>
      <c r="I40" s="38"/>
      <c r="J40" s="19">
        <f t="shared" si="2"/>
        <v>0</v>
      </c>
      <c r="K40" s="19">
        <f t="shared" si="3"/>
        <v>0</v>
      </c>
    </row>
    <row r="41" spans="1:11" ht="24" x14ac:dyDescent="0.2">
      <c r="A41" s="42"/>
      <c r="B41" s="10" t="s">
        <v>72</v>
      </c>
      <c r="C41" s="11" t="s">
        <v>14</v>
      </c>
      <c r="D41" s="12">
        <v>85</v>
      </c>
      <c r="E41" s="12"/>
      <c r="F41" s="13">
        <f t="shared" si="4"/>
        <v>0</v>
      </c>
      <c r="G41" s="14"/>
      <c r="H41" s="13">
        <f t="shared" si="1"/>
        <v>0</v>
      </c>
      <c r="I41" s="14"/>
      <c r="J41" s="13">
        <f t="shared" si="2"/>
        <v>0</v>
      </c>
      <c r="K41" s="13">
        <f t="shared" si="3"/>
        <v>0</v>
      </c>
    </row>
    <row r="42" spans="1:11" ht="12" x14ac:dyDescent="0.2">
      <c r="A42" s="43"/>
      <c r="B42" s="10" t="s">
        <v>73</v>
      </c>
      <c r="C42" s="11" t="s">
        <v>14</v>
      </c>
      <c r="D42" s="12">
        <v>45</v>
      </c>
      <c r="E42" s="12"/>
      <c r="F42" s="13">
        <f t="shared" si="4"/>
        <v>0</v>
      </c>
      <c r="G42" s="14"/>
      <c r="H42" s="13">
        <f t="shared" si="1"/>
        <v>0</v>
      </c>
      <c r="I42" s="14"/>
      <c r="J42" s="13">
        <f t="shared" si="2"/>
        <v>0</v>
      </c>
      <c r="K42" s="13">
        <f t="shared" si="3"/>
        <v>0</v>
      </c>
    </row>
    <row r="43" spans="1:11" ht="12" x14ac:dyDescent="0.2">
      <c r="A43" s="43"/>
      <c r="B43" s="39" t="s">
        <v>42</v>
      </c>
      <c r="C43" s="4" t="s">
        <v>14</v>
      </c>
      <c r="D43" s="24"/>
      <c r="E43" s="24"/>
      <c r="F43" s="19">
        <f t="shared" si="4"/>
        <v>0</v>
      </c>
      <c r="G43" s="38"/>
      <c r="H43" s="19">
        <f t="shared" si="1"/>
        <v>0</v>
      </c>
      <c r="I43" s="38"/>
      <c r="J43" s="19">
        <f t="shared" si="2"/>
        <v>0</v>
      </c>
      <c r="K43" s="19">
        <f t="shared" si="3"/>
        <v>0</v>
      </c>
    </row>
    <row r="44" spans="1:11" ht="12" x14ac:dyDescent="0.2">
      <c r="A44" s="43"/>
      <c r="B44" s="39" t="s">
        <v>43</v>
      </c>
      <c r="C44" s="4" t="s">
        <v>14</v>
      </c>
      <c r="D44" s="24"/>
      <c r="E44" s="24"/>
      <c r="F44" s="19">
        <f t="shared" si="4"/>
        <v>0</v>
      </c>
      <c r="G44" s="38"/>
      <c r="H44" s="19">
        <f t="shared" si="1"/>
        <v>0</v>
      </c>
      <c r="I44" s="38"/>
      <c r="J44" s="19">
        <f t="shared" si="2"/>
        <v>0</v>
      </c>
      <c r="K44" s="19">
        <f t="shared" si="3"/>
        <v>0</v>
      </c>
    </row>
    <row r="45" spans="1:11" ht="12" x14ac:dyDescent="0.2">
      <c r="A45" s="43"/>
      <c r="B45" s="39" t="s">
        <v>44</v>
      </c>
      <c r="C45" s="4" t="s">
        <v>1</v>
      </c>
      <c r="D45" s="24"/>
      <c r="E45" s="24"/>
      <c r="F45" s="19">
        <f t="shared" si="4"/>
        <v>0</v>
      </c>
      <c r="G45" s="38"/>
      <c r="H45" s="19">
        <f t="shared" si="1"/>
        <v>0</v>
      </c>
      <c r="I45" s="38"/>
      <c r="J45" s="19">
        <f t="shared" si="2"/>
        <v>0</v>
      </c>
      <c r="K45" s="19">
        <f t="shared" si="3"/>
        <v>0</v>
      </c>
    </row>
    <row r="46" spans="1:11" ht="12" x14ac:dyDescent="0.2">
      <c r="A46" s="43"/>
      <c r="B46" s="39" t="s">
        <v>45</v>
      </c>
      <c r="C46" s="4" t="s">
        <v>31</v>
      </c>
      <c r="D46" s="24"/>
      <c r="E46" s="24"/>
      <c r="F46" s="19">
        <f t="shared" si="4"/>
        <v>0</v>
      </c>
      <c r="G46" s="38"/>
      <c r="H46" s="19">
        <f t="shared" si="1"/>
        <v>0</v>
      </c>
      <c r="I46" s="38"/>
      <c r="J46" s="19">
        <f t="shared" si="2"/>
        <v>0</v>
      </c>
      <c r="K46" s="19">
        <f t="shared" si="3"/>
        <v>0</v>
      </c>
    </row>
    <row r="47" spans="1:11" ht="12" x14ac:dyDescent="0.2">
      <c r="A47" s="43"/>
      <c r="B47" s="39" t="s">
        <v>27</v>
      </c>
      <c r="C47" s="4" t="s">
        <v>1</v>
      </c>
      <c r="D47" s="24"/>
      <c r="E47" s="24"/>
      <c r="F47" s="19">
        <f t="shared" si="4"/>
        <v>0</v>
      </c>
      <c r="G47" s="38"/>
      <c r="H47" s="19">
        <f t="shared" si="1"/>
        <v>0</v>
      </c>
      <c r="I47" s="38"/>
      <c r="J47" s="19">
        <f t="shared" si="2"/>
        <v>0</v>
      </c>
      <c r="K47" s="19">
        <f t="shared" si="3"/>
        <v>0</v>
      </c>
    </row>
    <row r="48" spans="1:11" ht="24" x14ac:dyDescent="0.2">
      <c r="A48" s="43"/>
      <c r="B48" s="10" t="s">
        <v>75</v>
      </c>
      <c r="C48" s="11" t="s">
        <v>49</v>
      </c>
      <c r="D48" s="12">
        <v>50</v>
      </c>
      <c r="E48" s="12"/>
      <c r="F48" s="13">
        <f t="shared" ref="F48" si="8">E48*D48</f>
        <v>0</v>
      </c>
      <c r="G48" s="14"/>
      <c r="H48" s="13">
        <f t="shared" ref="H48" si="9">G48*D48</f>
        <v>0</v>
      </c>
      <c r="I48" s="14"/>
      <c r="J48" s="13">
        <f t="shared" ref="J48" si="10">I48*D48</f>
        <v>0</v>
      </c>
      <c r="K48" s="13">
        <f t="shared" ref="K48" si="11">J48+H48+F48</f>
        <v>0</v>
      </c>
    </row>
    <row r="49" spans="1:11" ht="12" x14ac:dyDescent="0.2">
      <c r="A49" s="43"/>
      <c r="B49" s="10" t="s">
        <v>77</v>
      </c>
      <c r="C49" s="11" t="s">
        <v>22</v>
      </c>
      <c r="D49" s="12">
        <v>15</v>
      </c>
      <c r="E49" s="12"/>
      <c r="F49" s="13"/>
      <c r="G49" s="14"/>
      <c r="H49" s="13"/>
      <c r="I49" s="14"/>
      <c r="J49" s="13"/>
      <c r="K49" s="13"/>
    </row>
    <row r="50" spans="1:11" ht="12" x14ac:dyDescent="0.2">
      <c r="A50" s="43"/>
      <c r="B50" s="10" t="s">
        <v>76</v>
      </c>
      <c r="C50" s="11" t="s">
        <v>14</v>
      </c>
      <c r="D50" s="12">
        <v>30</v>
      </c>
      <c r="E50" s="12"/>
      <c r="F50" s="13">
        <f t="shared" ref="F50:F56" si="12">E50*D50</f>
        <v>0</v>
      </c>
      <c r="G50" s="14"/>
      <c r="H50" s="13">
        <f t="shared" ref="H50:H56" si="13">G50*D50</f>
        <v>0</v>
      </c>
      <c r="I50" s="14"/>
      <c r="J50" s="13">
        <f t="shared" ref="J50:J56" si="14">I50*D50</f>
        <v>0</v>
      </c>
      <c r="K50" s="13">
        <f t="shared" ref="K50:K56" si="15">J50+H50+F50</f>
        <v>0</v>
      </c>
    </row>
    <row r="51" spans="1:11" ht="24" x14ac:dyDescent="0.2">
      <c r="A51" s="43"/>
      <c r="B51" s="10" t="s">
        <v>74</v>
      </c>
      <c r="C51" s="11" t="s">
        <v>14</v>
      </c>
      <c r="D51" s="12">
        <v>6</v>
      </c>
      <c r="E51" s="12"/>
      <c r="F51" s="13">
        <f t="shared" ref="F51" si="16">E51*D51</f>
        <v>0</v>
      </c>
      <c r="G51" s="14"/>
      <c r="H51" s="13">
        <f t="shared" ref="H51" si="17">G51*D51</f>
        <v>0</v>
      </c>
      <c r="I51" s="14"/>
      <c r="J51" s="13">
        <f t="shared" ref="J51" si="18">I51*D51</f>
        <v>0</v>
      </c>
      <c r="K51" s="13">
        <f t="shared" ref="K51" si="19">J51+H51+F51</f>
        <v>0</v>
      </c>
    </row>
    <row r="52" spans="1:11" ht="12" x14ac:dyDescent="0.2">
      <c r="A52" s="43"/>
      <c r="B52" s="39" t="s">
        <v>42</v>
      </c>
      <c r="C52" s="4" t="s">
        <v>14</v>
      </c>
      <c r="D52" s="24"/>
      <c r="E52" s="24"/>
      <c r="F52" s="19">
        <f t="shared" si="12"/>
        <v>0</v>
      </c>
      <c r="G52" s="38"/>
      <c r="H52" s="19">
        <f t="shared" si="13"/>
        <v>0</v>
      </c>
      <c r="I52" s="38"/>
      <c r="J52" s="19">
        <f t="shared" si="14"/>
        <v>0</v>
      </c>
      <c r="K52" s="19">
        <f t="shared" si="15"/>
        <v>0</v>
      </c>
    </row>
    <row r="53" spans="1:11" ht="12" x14ac:dyDescent="0.2">
      <c r="A53" s="43"/>
      <c r="B53" s="39" t="s">
        <v>43</v>
      </c>
      <c r="C53" s="4" t="s">
        <v>14</v>
      </c>
      <c r="D53" s="24"/>
      <c r="E53" s="24"/>
      <c r="F53" s="19">
        <f t="shared" si="12"/>
        <v>0</v>
      </c>
      <c r="G53" s="38"/>
      <c r="H53" s="19">
        <f t="shared" si="13"/>
        <v>0</v>
      </c>
      <c r="I53" s="38"/>
      <c r="J53" s="19">
        <f t="shared" si="14"/>
        <v>0</v>
      </c>
      <c r="K53" s="19">
        <f t="shared" si="15"/>
        <v>0</v>
      </c>
    </row>
    <row r="54" spans="1:11" ht="12" x14ac:dyDescent="0.2">
      <c r="A54" s="43"/>
      <c r="B54" s="39" t="s">
        <v>44</v>
      </c>
      <c r="C54" s="4" t="s">
        <v>1</v>
      </c>
      <c r="D54" s="24"/>
      <c r="E54" s="24"/>
      <c r="F54" s="19">
        <f t="shared" si="12"/>
        <v>0</v>
      </c>
      <c r="G54" s="38"/>
      <c r="H54" s="19">
        <f t="shared" si="13"/>
        <v>0</v>
      </c>
      <c r="I54" s="38"/>
      <c r="J54" s="19">
        <f t="shared" si="14"/>
        <v>0</v>
      </c>
      <c r="K54" s="19">
        <f t="shared" si="15"/>
        <v>0</v>
      </c>
    </row>
    <row r="55" spans="1:11" ht="12" x14ac:dyDescent="0.2">
      <c r="A55" s="43"/>
      <c r="B55" s="39" t="s">
        <v>45</v>
      </c>
      <c r="C55" s="4" t="s">
        <v>31</v>
      </c>
      <c r="D55" s="24"/>
      <c r="E55" s="24"/>
      <c r="F55" s="19">
        <f t="shared" si="12"/>
        <v>0</v>
      </c>
      <c r="G55" s="38"/>
      <c r="H55" s="19">
        <f t="shared" si="13"/>
        <v>0</v>
      </c>
      <c r="I55" s="38"/>
      <c r="J55" s="19">
        <f t="shared" si="14"/>
        <v>0</v>
      </c>
      <c r="K55" s="19">
        <f t="shared" si="15"/>
        <v>0</v>
      </c>
    </row>
    <row r="56" spans="1:11" ht="12" x14ac:dyDescent="0.2">
      <c r="A56" s="43"/>
      <c r="B56" s="39" t="s">
        <v>27</v>
      </c>
      <c r="C56" s="4" t="s">
        <v>1</v>
      </c>
      <c r="D56" s="24"/>
      <c r="E56" s="24"/>
      <c r="F56" s="19">
        <f t="shared" si="12"/>
        <v>0</v>
      </c>
      <c r="G56" s="38"/>
      <c r="H56" s="19">
        <f t="shared" si="13"/>
        <v>0</v>
      </c>
      <c r="I56" s="38"/>
      <c r="J56" s="19">
        <f t="shared" si="14"/>
        <v>0</v>
      </c>
      <c r="K56" s="19">
        <f t="shared" si="15"/>
        <v>0</v>
      </c>
    </row>
    <row r="57" spans="1:11" ht="12" x14ac:dyDescent="0.2">
      <c r="A57" s="43"/>
      <c r="B57" s="10" t="s">
        <v>50</v>
      </c>
      <c r="C57" s="11" t="s">
        <v>22</v>
      </c>
      <c r="D57" s="12">
        <v>45</v>
      </c>
      <c r="E57" s="12"/>
      <c r="F57" s="13">
        <f t="shared" ref="F57:F77" si="20">E57*D57</f>
        <v>0</v>
      </c>
      <c r="G57" s="14"/>
      <c r="H57" s="13">
        <f t="shared" ref="H57:H77" si="21">G57*D57</f>
        <v>0</v>
      </c>
      <c r="I57" s="14"/>
      <c r="J57" s="13">
        <f t="shared" ref="J57:J67" si="22">I57*D57</f>
        <v>0</v>
      </c>
      <c r="K57" s="13">
        <f t="shared" ref="K57:K67" si="23">J57+H57+F57</f>
        <v>0</v>
      </c>
    </row>
    <row r="58" spans="1:11" ht="12" x14ac:dyDescent="0.2">
      <c r="A58" s="43"/>
      <c r="B58" s="39" t="s">
        <v>46</v>
      </c>
      <c r="C58" s="4" t="s">
        <v>22</v>
      </c>
      <c r="D58" s="24"/>
      <c r="E58" s="24"/>
      <c r="F58" s="19">
        <f t="shared" si="20"/>
        <v>0</v>
      </c>
      <c r="G58" s="38"/>
      <c r="H58" s="19">
        <f t="shared" si="21"/>
        <v>0</v>
      </c>
      <c r="I58" s="38"/>
      <c r="J58" s="19">
        <f t="shared" si="22"/>
        <v>0</v>
      </c>
      <c r="K58" s="19">
        <f t="shared" si="23"/>
        <v>0</v>
      </c>
    </row>
    <row r="59" spans="1:11" ht="12" x14ac:dyDescent="0.2">
      <c r="A59" s="43"/>
      <c r="B59" s="39" t="s">
        <v>48</v>
      </c>
      <c r="C59" s="4" t="s">
        <v>47</v>
      </c>
      <c r="D59" s="24"/>
      <c r="E59" s="24"/>
      <c r="F59" s="19">
        <f t="shared" si="20"/>
        <v>0</v>
      </c>
      <c r="G59" s="38"/>
      <c r="H59" s="19">
        <f t="shared" si="21"/>
        <v>0</v>
      </c>
      <c r="I59" s="38"/>
      <c r="J59" s="19">
        <f t="shared" si="22"/>
        <v>0</v>
      </c>
      <c r="K59" s="19">
        <f t="shared" si="23"/>
        <v>0</v>
      </c>
    </row>
    <row r="60" spans="1:11" ht="12" x14ac:dyDescent="0.2">
      <c r="A60" s="43"/>
      <c r="B60" s="39" t="s">
        <v>51</v>
      </c>
      <c r="C60" s="4" t="s">
        <v>31</v>
      </c>
      <c r="D60" s="24"/>
      <c r="E60" s="24"/>
      <c r="F60" s="19">
        <f t="shared" si="20"/>
        <v>0</v>
      </c>
      <c r="G60" s="38"/>
      <c r="H60" s="19">
        <f t="shared" si="21"/>
        <v>0</v>
      </c>
      <c r="I60" s="38"/>
      <c r="J60" s="19">
        <f t="shared" si="22"/>
        <v>0</v>
      </c>
      <c r="K60" s="19">
        <f t="shared" si="23"/>
        <v>0</v>
      </c>
    </row>
    <row r="61" spans="1:11" ht="12" x14ac:dyDescent="0.2">
      <c r="A61" s="43"/>
      <c r="B61" s="39" t="s">
        <v>27</v>
      </c>
      <c r="C61" s="4" t="s">
        <v>1</v>
      </c>
      <c r="D61" s="24"/>
      <c r="E61" s="24"/>
      <c r="F61" s="19">
        <f t="shared" si="20"/>
        <v>0</v>
      </c>
      <c r="G61" s="38"/>
      <c r="H61" s="19">
        <f t="shared" si="21"/>
        <v>0</v>
      </c>
      <c r="I61" s="38"/>
      <c r="J61" s="19">
        <f t="shared" si="22"/>
        <v>0</v>
      </c>
      <c r="K61" s="19">
        <f t="shared" si="23"/>
        <v>0</v>
      </c>
    </row>
    <row r="62" spans="1:11" ht="36" x14ac:dyDescent="0.2">
      <c r="A62" s="43"/>
      <c r="B62" s="10" t="s">
        <v>78</v>
      </c>
      <c r="C62" s="11" t="s">
        <v>14</v>
      </c>
      <c r="D62" s="12">
        <v>42</v>
      </c>
      <c r="E62" s="12"/>
      <c r="F62" s="13">
        <f t="shared" si="20"/>
        <v>0</v>
      </c>
      <c r="G62" s="14"/>
      <c r="H62" s="13">
        <f t="shared" si="21"/>
        <v>0</v>
      </c>
      <c r="I62" s="14"/>
      <c r="J62" s="13">
        <f t="shared" si="22"/>
        <v>0</v>
      </c>
      <c r="K62" s="13">
        <f t="shared" si="23"/>
        <v>0</v>
      </c>
    </row>
    <row r="63" spans="1:11" ht="12" x14ac:dyDescent="0.2">
      <c r="A63" s="43"/>
      <c r="B63" s="39" t="s">
        <v>46</v>
      </c>
      <c r="C63" s="4" t="s">
        <v>14</v>
      </c>
      <c r="D63" s="24"/>
      <c r="E63" s="24"/>
      <c r="F63" s="19">
        <f t="shared" si="20"/>
        <v>0</v>
      </c>
      <c r="G63" s="38"/>
      <c r="H63" s="19">
        <f t="shared" si="21"/>
        <v>0</v>
      </c>
      <c r="I63" s="38"/>
      <c r="J63" s="19">
        <f t="shared" si="22"/>
        <v>0</v>
      </c>
      <c r="K63" s="19">
        <f t="shared" si="23"/>
        <v>0</v>
      </c>
    </row>
    <row r="64" spans="1:11" ht="12" x14ac:dyDescent="0.2">
      <c r="A64" s="43"/>
      <c r="B64" s="39" t="s">
        <v>52</v>
      </c>
      <c r="C64" s="4" t="s">
        <v>31</v>
      </c>
      <c r="D64" s="24"/>
      <c r="E64" s="24"/>
      <c r="F64" s="19">
        <f t="shared" si="20"/>
        <v>0</v>
      </c>
      <c r="G64" s="38"/>
      <c r="H64" s="19">
        <f t="shared" si="21"/>
        <v>0</v>
      </c>
      <c r="I64" s="38"/>
      <c r="J64" s="19">
        <f t="shared" si="22"/>
        <v>0</v>
      </c>
      <c r="K64" s="19">
        <f t="shared" si="23"/>
        <v>0</v>
      </c>
    </row>
    <row r="65" spans="1:11" ht="12" x14ac:dyDescent="0.2">
      <c r="A65" s="43"/>
      <c r="B65" s="39" t="s">
        <v>53</v>
      </c>
      <c r="C65" s="4" t="s">
        <v>31</v>
      </c>
      <c r="D65" s="24"/>
      <c r="E65" s="24"/>
      <c r="F65" s="19">
        <f t="shared" si="20"/>
        <v>0</v>
      </c>
      <c r="G65" s="38"/>
      <c r="H65" s="19">
        <f t="shared" si="21"/>
        <v>0</v>
      </c>
      <c r="I65" s="38"/>
      <c r="J65" s="19">
        <f t="shared" si="22"/>
        <v>0</v>
      </c>
      <c r="K65" s="19">
        <f t="shared" si="23"/>
        <v>0</v>
      </c>
    </row>
    <row r="66" spans="1:11" ht="12" x14ac:dyDescent="0.2">
      <c r="A66" s="43"/>
      <c r="B66" s="39" t="s">
        <v>67</v>
      </c>
      <c r="C66" s="4" t="s">
        <v>22</v>
      </c>
      <c r="D66" s="24"/>
      <c r="E66" s="24"/>
      <c r="F66" s="19">
        <f t="shared" si="20"/>
        <v>0</v>
      </c>
      <c r="G66" s="38"/>
      <c r="H66" s="19">
        <f t="shared" si="21"/>
        <v>0</v>
      </c>
      <c r="I66" s="38"/>
      <c r="J66" s="19">
        <f t="shared" si="22"/>
        <v>0</v>
      </c>
      <c r="K66" s="19">
        <f t="shared" si="23"/>
        <v>0</v>
      </c>
    </row>
    <row r="67" spans="1:11" s="50" customFormat="1" ht="12" x14ac:dyDescent="0.2">
      <c r="A67" s="44"/>
      <c r="B67" s="45" t="s">
        <v>27</v>
      </c>
      <c r="C67" s="46" t="s">
        <v>1</v>
      </c>
      <c r="D67" s="47"/>
      <c r="E67" s="47"/>
      <c r="F67" s="48">
        <f t="shared" si="20"/>
        <v>0</v>
      </c>
      <c r="G67" s="49"/>
      <c r="H67" s="48">
        <f t="shared" si="21"/>
        <v>0</v>
      </c>
      <c r="I67" s="49"/>
      <c r="J67" s="48">
        <f t="shared" si="22"/>
        <v>0</v>
      </c>
      <c r="K67" s="48">
        <f t="shared" si="23"/>
        <v>0</v>
      </c>
    </row>
    <row r="68" spans="1:11" s="50" customFormat="1" ht="24" x14ac:dyDescent="0.2">
      <c r="A68" s="51"/>
      <c r="B68" s="10" t="s">
        <v>54</v>
      </c>
      <c r="C68" s="11" t="s">
        <v>14</v>
      </c>
      <c r="D68" s="12">
        <v>68</v>
      </c>
      <c r="E68" s="12"/>
      <c r="F68" s="13"/>
      <c r="G68" s="14"/>
      <c r="H68" s="13"/>
      <c r="I68" s="14"/>
      <c r="J68" s="13"/>
      <c r="K68" s="13"/>
    </row>
    <row r="69" spans="1:11" s="50" customFormat="1" ht="12" x14ac:dyDescent="0.2">
      <c r="A69" s="51"/>
      <c r="B69" s="45" t="s">
        <v>46</v>
      </c>
      <c r="C69" s="46" t="s">
        <v>55</v>
      </c>
      <c r="D69" s="47"/>
      <c r="E69" s="47"/>
      <c r="F69" s="48">
        <f>E69*D69</f>
        <v>0</v>
      </c>
      <c r="G69" s="47"/>
      <c r="H69" s="48">
        <f t="shared" si="21"/>
        <v>0</v>
      </c>
      <c r="I69" s="47"/>
      <c r="J69" s="48">
        <f t="shared" ref="J69:J77" si="24">I69*D69</f>
        <v>0</v>
      </c>
      <c r="K69" s="48">
        <f t="shared" ref="K69:K78" si="25">J69+H69+F69</f>
        <v>0</v>
      </c>
    </row>
    <row r="70" spans="1:11" s="50" customFormat="1" ht="12" x14ac:dyDescent="0.2">
      <c r="A70" s="51"/>
      <c r="B70" s="45" t="s">
        <v>56</v>
      </c>
      <c r="C70" s="46" t="s">
        <v>49</v>
      </c>
      <c r="D70" s="47"/>
      <c r="E70" s="47"/>
      <c r="F70" s="48">
        <f t="shared" ref="F70:F71" si="26">E70*D70</f>
        <v>0</v>
      </c>
      <c r="G70" s="47"/>
      <c r="H70" s="48">
        <f t="shared" si="21"/>
        <v>0</v>
      </c>
      <c r="I70" s="47"/>
      <c r="J70" s="48">
        <f t="shared" si="24"/>
        <v>0</v>
      </c>
      <c r="K70" s="48">
        <f t="shared" si="25"/>
        <v>0</v>
      </c>
    </row>
    <row r="71" spans="1:11" s="50" customFormat="1" ht="12" x14ac:dyDescent="0.2">
      <c r="A71" s="51"/>
      <c r="B71" s="45" t="s">
        <v>27</v>
      </c>
      <c r="C71" s="46" t="s">
        <v>1</v>
      </c>
      <c r="D71" s="47"/>
      <c r="E71" s="47"/>
      <c r="F71" s="48">
        <f t="shared" si="26"/>
        <v>0</v>
      </c>
      <c r="G71" s="47"/>
      <c r="H71" s="48">
        <f t="shared" si="21"/>
        <v>0</v>
      </c>
      <c r="I71" s="47"/>
      <c r="J71" s="48">
        <f t="shared" si="24"/>
        <v>0</v>
      </c>
      <c r="K71" s="48">
        <f t="shared" si="25"/>
        <v>0</v>
      </c>
    </row>
    <row r="72" spans="1:11" s="50" customFormat="1" ht="12" x14ac:dyDescent="0.2">
      <c r="A72" s="51"/>
      <c r="B72" s="10" t="s">
        <v>79</v>
      </c>
      <c r="C72" s="11" t="s">
        <v>14</v>
      </c>
      <c r="D72" s="12">
        <v>144</v>
      </c>
      <c r="E72" s="12"/>
      <c r="F72" s="13"/>
      <c r="G72" s="14"/>
      <c r="H72" s="13"/>
      <c r="I72" s="14"/>
      <c r="J72" s="13"/>
      <c r="K72" s="13"/>
    </row>
    <row r="73" spans="1:11" s="50" customFormat="1" ht="12" x14ac:dyDescent="0.2">
      <c r="A73" s="51"/>
      <c r="B73" s="45" t="s">
        <v>46</v>
      </c>
      <c r="C73" s="46" t="s">
        <v>55</v>
      </c>
      <c r="D73" s="47"/>
      <c r="E73" s="47"/>
      <c r="F73" s="48">
        <f>E73*D73</f>
        <v>0</v>
      </c>
      <c r="G73" s="47"/>
      <c r="H73" s="48">
        <f t="shared" ref="H73:H75" si="27">G73*D73</f>
        <v>0</v>
      </c>
      <c r="I73" s="47"/>
      <c r="J73" s="48">
        <f t="shared" ref="J73:J75" si="28">I73*D73</f>
        <v>0</v>
      </c>
      <c r="K73" s="48">
        <f t="shared" ref="K73:K75" si="29">J73+H73+F73</f>
        <v>0</v>
      </c>
    </row>
    <row r="74" spans="1:11" s="50" customFormat="1" ht="12" x14ac:dyDescent="0.2">
      <c r="A74" s="51"/>
      <c r="B74" s="45" t="s">
        <v>56</v>
      </c>
      <c r="C74" s="46" t="s">
        <v>49</v>
      </c>
      <c r="D74" s="47"/>
      <c r="E74" s="47"/>
      <c r="F74" s="48">
        <f t="shared" ref="F74:F75" si="30">E74*D74</f>
        <v>0</v>
      </c>
      <c r="G74" s="47"/>
      <c r="H74" s="48">
        <f t="shared" si="27"/>
        <v>0</v>
      </c>
      <c r="I74" s="47"/>
      <c r="J74" s="48">
        <f t="shared" si="28"/>
        <v>0</v>
      </c>
      <c r="K74" s="48">
        <f t="shared" si="29"/>
        <v>0</v>
      </c>
    </row>
    <row r="75" spans="1:11" s="50" customFormat="1" ht="12" x14ac:dyDescent="0.2">
      <c r="A75" s="51"/>
      <c r="B75" s="45" t="s">
        <v>27</v>
      </c>
      <c r="C75" s="46" t="s">
        <v>1</v>
      </c>
      <c r="D75" s="47"/>
      <c r="E75" s="47"/>
      <c r="F75" s="48">
        <f t="shared" si="30"/>
        <v>0</v>
      </c>
      <c r="G75" s="47"/>
      <c r="H75" s="48">
        <f t="shared" si="27"/>
        <v>0</v>
      </c>
      <c r="I75" s="47"/>
      <c r="J75" s="48">
        <f t="shared" si="28"/>
        <v>0</v>
      </c>
      <c r="K75" s="48">
        <f t="shared" si="29"/>
        <v>0</v>
      </c>
    </row>
    <row r="76" spans="1:11" s="50" customFormat="1" ht="11.25" customHeight="1" x14ac:dyDescent="0.2">
      <c r="A76" s="52"/>
      <c r="B76" s="10" t="s">
        <v>57</v>
      </c>
      <c r="C76" s="11" t="s">
        <v>58</v>
      </c>
      <c r="D76" s="12"/>
      <c r="E76" s="12"/>
      <c r="F76" s="13">
        <f t="shared" si="20"/>
        <v>0</v>
      </c>
      <c r="G76" s="14"/>
      <c r="H76" s="13">
        <f t="shared" si="21"/>
        <v>0</v>
      </c>
      <c r="I76" s="14"/>
      <c r="J76" s="13">
        <f t="shared" si="24"/>
        <v>0</v>
      </c>
      <c r="K76" s="13">
        <f t="shared" si="25"/>
        <v>0</v>
      </c>
    </row>
    <row r="77" spans="1:11" s="50" customFormat="1" ht="11.25" customHeight="1" x14ac:dyDescent="0.2">
      <c r="A77" s="52"/>
      <c r="B77" s="10" t="s">
        <v>59</v>
      </c>
      <c r="C77" s="11" t="s">
        <v>58</v>
      </c>
      <c r="D77" s="12"/>
      <c r="E77" s="12"/>
      <c r="F77" s="13">
        <f t="shared" si="20"/>
        <v>0</v>
      </c>
      <c r="G77" s="14"/>
      <c r="H77" s="13">
        <f t="shared" si="21"/>
        <v>0</v>
      </c>
      <c r="I77" s="14"/>
      <c r="J77" s="13">
        <f t="shared" si="24"/>
        <v>0</v>
      </c>
      <c r="K77" s="13">
        <f t="shared" si="25"/>
        <v>0</v>
      </c>
    </row>
    <row r="78" spans="1:11" ht="12" x14ac:dyDescent="0.2">
      <c r="A78" s="53"/>
      <c r="B78" s="54" t="s">
        <v>9</v>
      </c>
      <c r="C78" s="55"/>
      <c r="D78" s="56"/>
      <c r="E78" s="56"/>
      <c r="F78" s="57">
        <f>SUM(F10:F77)</f>
        <v>0</v>
      </c>
      <c r="G78" s="57"/>
      <c r="H78" s="57">
        <f>SUM(H10:H77)</f>
        <v>0</v>
      </c>
      <c r="I78" s="57"/>
      <c r="J78" s="57">
        <f>SUM(J10:J77)</f>
        <v>0</v>
      </c>
      <c r="K78" s="57">
        <f t="shared" si="25"/>
        <v>0</v>
      </c>
    </row>
    <row r="79" spans="1:11" ht="12" x14ac:dyDescent="0.3">
      <c r="A79" s="53"/>
      <c r="B79" s="58" t="s">
        <v>60</v>
      </c>
      <c r="C79" s="59"/>
      <c r="D79" s="27"/>
      <c r="E79" s="30"/>
      <c r="F79" s="27"/>
      <c r="G79" s="27"/>
      <c r="H79" s="27"/>
      <c r="I79" s="27"/>
      <c r="J79" s="30"/>
      <c r="K79" s="60">
        <f>F78*C79</f>
        <v>0</v>
      </c>
    </row>
    <row r="80" spans="1:11" ht="12" x14ac:dyDescent="0.3">
      <c r="A80" s="53"/>
      <c r="B80" s="61" t="s">
        <v>9</v>
      </c>
      <c r="C80" s="30"/>
      <c r="D80" s="27"/>
      <c r="E80" s="30"/>
      <c r="F80" s="30"/>
      <c r="G80" s="27"/>
      <c r="H80" s="27"/>
      <c r="I80" s="27"/>
      <c r="J80" s="30"/>
      <c r="K80" s="60">
        <f>K78+K79</f>
        <v>0</v>
      </c>
    </row>
    <row r="81" spans="1:11" ht="12" x14ac:dyDescent="0.3">
      <c r="A81" s="53"/>
      <c r="B81" s="58" t="s">
        <v>61</v>
      </c>
      <c r="C81" s="59"/>
      <c r="D81" s="27"/>
      <c r="E81" s="30"/>
      <c r="F81" s="30"/>
      <c r="G81" s="27"/>
      <c r="H81" s="27"/>
      <c r="I81" s="27"/>
      <c r="J81" s="30"/>
      <c r="K81" s="60">
        <f>K80*C81</f>
        <v>0</v>
      </c>
    </row>
    <row r="82" spans="1:11" ht="12" x14ac:dyDescent="0.3">
      <c r="A82" s="53"/>
      <c r="B82" s="61" t="s">
        <v>9</v>
      </c>
      <c r="C82" s="30"/>
      <c r="D82" s="27"/>
      <c r="E82" s="30"/>
      <c r="F82" s="30"/>
      <c r="G82" s="27"/>
      <c r="H82" s="27"/>
      <c r="I82" s="27"/>
      <c r="J82" s="30"/>
      <c r="K82" s="60">
        <f>SUM(K80:K81)</f>
        <v>0</v>
      </c>
    </row>
    <row r="83" spans="1:11" ht="12" x14ac:dyDescent="0.3">
      <c r="A83" s="53"/>
      <c r="B83" s="58" t="s">
        <v>62</v>
      </c>
      <c r="C83" s="59"/>
      <c r="D83" s="27"/>
      <c r="E83" s="30"/>
      <c r="F83" s="30"/>
      <c r="G83" s="27"/>
      <c r="H83" s="27"/>
      <c r="I83" s="27"/>
      <c r="J83" s="30"/>
      <c r="K83" s="60">
        <f>K82*C83</f>
        <v>0</v>
      </c>
    </row>
    <row r="84" spans="1:11" ht="12" x14ac:dyDescent="0.3">
      <c r="A84" s="53"/>
      <c r="B84" s="61" t="s">
        <v>9</v>
      </c>
      <c r="C84" s="30"/>
      <c r="D84" s="27"/>
      <c r="E84" s="30"/>
      <c r="F84" s="30"/>
      <c r="G84" s="27"/>
      <c r="H84" s="27"/>
      <c r="I84" s="27"/>
      <c r="J84" s="30"/>
      <c r="K84" s="60">
        <f>SUM(K82:K83)</f>
        <v>0</v>
      </c>
    </row>
    <row r="85" spans="1:11" ht="12" x14ac:dyDescent="0.3">
      <c r="A85" s="53"/>
      <c r="B85" s="61" t="s">
        <v>63</v>
      </c>
      <c r="C85" s="59"/>
      <c r="D85" s="27"/>
      <c r="E85" s="30"/>
      <c r="F85" s="30"/>
      <c r="G85" s="27"/>
      <c r="H85" s="27"/>
      <c r="I85" s="27"/>
      <c r="J85" s="30"/>
      <c r="K85" s="60">
        <f>H78*C85</f>
        <v>0</v>
      </c>
    </row>
    <row r="86" spans="1:11" ht="12" x14ac:dyDescent="0.3">
      <c r="A86" s="53"/>
      <c r="B86" s="58" t="s">
        <v>64</v>
      </c>
      <c r="C86" s="59"/>
      <c r="D86" s="27"/>
      <c r="E86" s="30"/>
      <c r="F86" s="30"/>
      <c r="G86" s="27"/>
      <c r="H86" s="27"/>
      <c r="I86" s="27"/>
      <c r="J86" s="30"/>
      <c r="K86" s="60">
        <f>K84*C86</f>
        <v>0</v>
      </c>
    </row>
    <row r="87" spans="1:11" ht="12" x14ac:dyDescent="0.3">
      <c r="A87" s="53"/>
      <c r="B87" s="61" t="s">
        <v>9</v>
      </c>
      <c r="C87" s="59"/>
      <c r="D87" s="27"/>
      <c r="E87" s="30"/>
      <c r="F87" s="30"/>
      <c r="G87" s="27"/>
      <c r="H87" s="27"/>
      <c r="I87" s="27"/>
      <c r="J87" s="30"/>
      <c r="K87" s="60">
        <f>K84+K85+K86</f>
        <v>0</v>
      </c>
    </row>
    <row r="88" spans="1:11" ht="12" x14ac:dyDescent="0.3">
      <c r="A88" s="53"/>
      <c r="B88" s="58" t="s">
        <v>65</v>
      </c>
      <c r="C88" s="59">
        <v>0.18</v>
      </c>
      <c r="D88" s="27"/>
      <c r="E88" s="30"/>
      <c r="F88" s="30"/>
      <c r="G88" s="27"/>
      <c r="H88" s="27"/>
      <c r="I88" s="27"/>
      <c r="J88" s="30"/>
      <c r="K88" s="60">
        <f>K87*C88</f>
        <v>0</v>
      </c>
    </row>
    <row r="89" spans="1:11" ht="25.2" customHeight="1" x14ac:dyDescent="0.2">
      <c r="B89" s="62" t="s">
        <v>66</v>
      </c>
      <c r="C89" s="30"/>
      <c r="D89" s="27"/>
      <c r="E89" s="30"/>
      <c r="F89" s="30"/>
      <c r="G89" s="27"/>
      <c r="H89" s="27"/>
      <c r="I89" s="27"/>
      <c r="J89" s="30"/>
      <c r="K89" s="63">
        <f>SUM(K87:K88)</f>
        <v>0</v>
      </c>
    </row>
    <row r="90" spans="1:11" ht="29.4" customHeight="1" x14ac:dyDescent="0.2"/>
    <row r="92" spans="1:11" ht="29.4" customHeight="1" x14ac:dyDescent="0.2">
      <c r="K92" s="65">
        <f>K89*14.5</f>
        <v>0</v>
      </c>
    </row>
  </sheetData>
  <autoFilter ref="B6:K89" xr:uid="{135DADD5-C5E0-4E50-BE87-7C0CC2873C17}"/>
  <mergeCells count="16">
    <mergeCell ref="A32:A38"/>
    <mergeCell ref="A25:A31"/>
    <mergeCell ref="A1:K1"/>
    <mergeCell ref="A2:K2"/>
    <mergeCell ref="A3:E3"/>
    <mergeCell ref="F3:H3"/>
    <mergeCell ref="I3:J3"/>
    <mergeCell ref="A4:A5"/>
    <mergeCell ref="B4:B5"/>
    <mergeCell ref="C4:C5"/>
    <mergeCell ref="D4:D5"/>
    <mergeCell ref="E4:F4"/>
    <mergeCell ref="G4:H4"/>
    <mergeCell ref="I4:J4"/>
    <mergeCell ref="K4:K5"/>
    <mergeCell ref="A14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მე-3, მე-4 ზოლი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2025-12-15T07:11:15Z</dcterms:modified>
</cp:coreProperties>
</file>