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ograpige-my.sharepoint.com/personal/e_mchedlishvili_biograpi_ge/Documents/Desktop/დაირა - მიწის სამუშაოები/"/>
    </mc:Choice>
  </mc:AlternateContent>
  <xr:revisionPtr revIDLastSave="41" documentId="13_ncr:1_{4D1CF603-5E4E-4F85-BF90-9CDAEAB046D7}" xr6:coauthVersionLast="47" xr6:coauthVersionMax="47" xr10:uidLastSave="{6CD97782-20D2-4963-BBDB-030DB9CE1AD3}"/>
  <bookViews>
    <workbookView xWindow="-108" yWindow="-108" windowWidth="23256" windowHeight="12456" xr2:uid="{07A79538-AFAA-4710-B662-585D95D1C807}"/>
  </bookViews>
  <sheets>
    <sheet name="BOQ - ქვაბულის ხიმინჯები (2)" sheetId="3" r:id="rId1"/>
  </sheets>
  <externalReferences>
    <externalReference r:id="rId2"/>
    <externalReference r:id="rId3"/>
  </externalReferences>
  <definedNames>
    <definedName name="_xlnm._FilterDatabase" localSheetId="0" hidden="1">'BOQ - ქვაბულის ხიმინჯები (2)'!$A$9:$K$14</definedName>
    <definedName name="euro" localSheetId="0">'BOQ - ქვაბულის ხიმინჯები (2)'!#REF!</definedName>
    <definedName name="euro">'[1]BOQ - კონსტრუქციები '!#REF!</definedName>
    <definedName name="_xlnm.Print_Area" localSheetId="0">'BOQ - ქვაბულის ხიმინჯები (2)'!$A$4:$K$14</definedName>
    <definedName name="_xlnm.Print_Titles" localSheetId="0">'BOQ - ქვაბულის ხიმინჯები (2)'!$9:$9</definedName>
    <definedName name="usd" localSheetId="0">'BOQ - ქვაბულის ხიმინჯები (2)'!#REF!</definedName>
    <definedName name="usd">'[1]BOQ - კონსტრუქციები '!#REF!</definedName>
    <definedName name="დროებითი" localSheetId="0">'[2]BOQ - კონსტრუქციები '!#REF!</definedName>
    <definedName name="დროებითი">'[1]BOQ - კონსტრუქციები '!#REF!</definedName>
    <definedName name="დღიური" localSheetId="0">'[2]BOQ - კონსტრუქციები '!#REF!</definedName>
    <definedName name="დღიური">'[1]BOQ - კონსტრუქციები '!#REF!</definedName>
    <definedName name="კვადრატულზე" localSheetId="0">'[2]BOQ - კონსტრუქციები '!#REF!</definedName>
    <definedName name="კვადრატულზე">'[1]BOQ - კონსტრუქციები '!#REF!</definedName>
    <definedName name="კვადრატულზედოლარი" localSheetId="0">'[2]BOQ - კონსტრუქციები '!#REF!</definedName>
    <definedName name="კვადრატულზედოლარი">'[1]BOQ - კონსტრუქციები '!#REF!</definedName>
    <definedName name="კოეფიციენტი" localSheetId="0">'[2]BOQ - კონსტრუქციები '!#REF!</definedName>
    <definedName name="კოეფიციენტი">'[1]BOQ - კონსტრუქციები '!#REF!</definedName>
    <definedName name="პერიოდი" localSheetId="0">'[2]BOQ - კონსტრუქციები '!#REF!</definedName>
    <definedName name="პერიოდი">'[1]BOQ - კონსტრუქციები '!#REF!</definedName>
    <definedName name="ფართი" localSheetId="0">'[2]BOQ - კონსტრუქციები '!#REF!</definedName>
    <definedName name="ფართი">'[1]BOQ - კონსტრუქციები '!#REF!</definedName>
    <definedName name="ღირებულება">'[1]BOQ - კონსტრუქციები '!$K$194</definedName>
    <definedName name="ღირებულებადოლარში" localSheetId="0">'[2]BOQ - კონსტრუქციები '!#REF!</definedName>
    <definedName name="ღირებულებადოლარში">'[1]BOQ - კონსტრუქციები '!#REF!</definedName>
    <definedName name="ღობე" localSheetId="0">'[2]BOQ - კონსტრუქციები '!#REF!</definedName>
    <definedName name="ღობე">'[1]BOQ - კონსტრუქციები '!#REF!</definedName>
    <definedName name="შესრულება" localSheetId="0">'[2]BOQ - კონსტრუქციები '!$K$104</definedName>
    <definedName name="შესრულება">'[1]BOQ - კონსტრუქციები '!$K$192</definedName>
    <definedName name="ხიმინჯი" localSheetId="0">'BOQ - ქვაბულის ხიმინჯები (2)'!#REF!</definedName>
    <definedName name="ხიმინჯ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D10" i="3"/>
  <c r="D14" i="3" s="1"/>
  <c r="D9" i="3"/>
</calcChain>
</file>

<file path=xl/sharedStrings.xml><?xml version="1.0" encoding="utf-8"?>
<sst xmlns="http://schemas.openxmlformats.org/spreadsheetml/2006/main" count="43" uniqueCount="31">
  <si>
    <t xml:space="preserve"> რკ.ბეტონის კარკასის მშენებლობის ხარჯთაღრიცხვა</t>
  </si>
  <si>
    <t>N</t>
  </si>
  <si>
    <t>სამუშაოების, ხარჯების დასახელება</t>
  </si>
  <si>
    <t>განზ. ერთ</t>
  </si>
  <si>
    <t xml:space="preserve">რ-ბა   </t>
  </si>
  <si>
    <t xml:space="preserve">მასალა            </t>
  </si>
  <si>
    <t>ხელფასი</t>
  </si>
  <si>
    <t>მანქანა-მექანიზმები</t>
  </si>
  <si>
    <t>ჯამი</t>
  </si>
  <si>
    <t xml:space="preserve">ერთ-ზე  </t>
  </si>
  <si>
    <t>სულ</t>
  </si>
  <si>
    <t>მიწის  სამუშაოები</t>
  </si>
  <si>
    <t xml:space="preserve"> ქვაბულის მიწის სამუშაოების მოწყობა (გეოდეზიური)  ქანობით</t>
  </si>
  <si>
    <t>კუბ.მ</t>
  </si>
  <si>
    <t>მანქანა-მექანიზმები (ექსკავატორი და თვითმცლელი)</t>
  </si>
  <si>
    <t>ბალასტის ფენის მოწყობა  დატკეპნით</t>
  </si>
  <si>
    <r>
      <t>მ</t>
    </r>
    <r>
      <rPr>
        <b/>
        <vertAlign val="superscript"/>
        <sz val="10"/>
        <rFont val="Aptos Display"/>
        <family val="2"/>
        <scheme val="major"/>
      </rPr>
      <t>3</t>
    </r>
  </si>
  <si>
    <t>მ3</t>
  </si>
  <si>
    <t>შებენი</t>
  </si>
  <si>
    <t>JCB</t>
  </si>
  <si>
    <t>მდინარის ბალასტი ადგილზე ტრანსპორტირებით</t>
  </si>
  <si>
    <t>დღე</t>
  </si>
  <si>
    <t>კატოკი</t>
  </si>
  <si>
    <t>ბობკატი</t>
  </si>
  <si>
    <t>ჯ ა მ ი:</t>
  </si>
  <si>
    <t xml:space="preserve">ობიექტის სატრანსპორტო ხარჯი </t>
  </si>
  <si>
    <t>ზედნადები ხარჯები</t>
  </si>
  <si>
    <t>სახარჯთაღრიცხვო მოგება</t>
  </si>
  <si>
    <t>დროებითი შენობა-ნაგებობები და დანახარჯები უსაფრთხოებაზე ახალი რეგულაციების მიხედვით</t>
  </si>
  <si>
    <t>დღგ</t>
  </si>
  <si>
    <t>სულ ხარჯთაღრიცხვით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</si>
</sst>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-* #,##0.00_р_._-;\-* #,##0.00_р_._-;_-* &quot;-&quot;??_р_._-;_-@_-"/>
  </numFmts>
  <fonts count="17" x14ac:knownFonts="1"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charset val="204"/>
      <scheme val="minor"/>
    </font>
    <font>
      <b/>
      <sz val="12"/>
      <name val="Aptos Display"/>
      <family val="1"/>
      <charset val="204"/>
      <scheme val="major"/>
    </font>
    <font>
      <sz val="11"/>
      <name val="Aptos Display"/>
      <family val="1"/>
      <charset val="204"/>
      <scheme val="major"/>
    </font>
    <font>
      <sz val="10"/>
      <name val="Aptos Display"/>
      <family val="1"/>
      <charset val="204"/>
      <scheme val="major"/>
    </font>
    <font>
      <sz val="10"/>
      <name val="Aptos Display"/>
      <family val="1"/>
      <scheme val="major"/>
    </font>
    <font>
      <sz val="11"/>
      <color theme="1"/>
      <name val="Aptos Narrow"/>
      <family val="2"/>
      <scheme val="minor"/>
    </font>
    <font>
      <b/>
      <sz val="10"/>
      <name val="Aptos Display"/>
      <family val="1"/>
      <charset val="204"/>
      <scheme val="major"/>
    </font>
    <font>
      <b/>
      <sz val="10"/>
      <name val="Aptos Display"/>
      <family val="1"/>
      <scheme val="major"/>
    </font>
    <font>
      <sz val="11"/>
      <color rgb="FFFF0000"/>
      <name val="Aptos Display"/>
      <family val="1"/>
      <charset val="204"/>
      <scheme val="major"/>
    </font>
    <font>
      <sz val="9"/>
      <name val="Aptos Display"/>
      <family val="1"/>
      <scheme val="major"/>
    </font>
    <font>
      <sz val="10"/>
      <color theme="1"/>
      <name val="Aptos Display"/>
      <family val="1"/>
      <scheme val="major"/>
    </font>
    <font>
      <b/>
      <vertAlign val="superscript"/>
      <sz val="10"/>
      <name val="Aptos Display"/>
      <family val="2"/>
      <scheme val="major"/>
    </font>
    <font>
      <sz val="11"/>
      <name val="Aptos Narrow"/>
      <family val="2"/>
      <charset val="204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1"/>
      <name val="Aptos Display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5" fontId="7" fillId="0" borderId="1" xfId="3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65" fontId="7" fillId="2" borderId="1" xfId="3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65" fontId="5" fillId="0" borderId="1" xfId="3" applyFont="1" applyFill="1" applyBorder="1" applyAlignment="1">
      <alignment vertical="center" wrapText="1"/>
    </xf>
    <xf numFmtId="165" fontId="5" fillId="0" borderId="1" xfId="3" applyFont="1" applyFill="1" applyBorder="1" applyAlignment="1">
      <alignment horizontal="center" vertical="center" wrapText="1"/>
    </xf>
    <xf numFmtId="0" fontId="9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165" fontId="5" fillId="3" borderId="1" xfId="3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wrapText="1"/>
    </xf>
    <xf numFmtId="165" fontId="4" fillId="0" borderId="1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2" fontId="14" fillId="0" borderId="1" xfId="1" applyNumberFormat="1" applyFont="1" applyBorder="1" applyAlignment="1">
      <alignment horizontal="center" vertical="center" wrapText="1"/>
    </xf>
    <xf numFmtId="2" fontId="15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16" fillId="0" borderId="1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wrapText="1"/>
    </xf>
    <xf numFmtId="0" fontId="5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vertical="center" wrapText="1"/>
    </xf>
  </cellXfs>
  <cellStyles count="9">
    <cellStyle name="Comma 2" xfId="6" xr:uid="{1D5856D8-1B2B-47D7-AAB2-89EE66A7B39E}"/>
    <cellStyle name="Comma 3" xfId="3" xr:uid="{0279309A-AB0F-4D5C-A9BC-0FE777693B5D}"/>
    <cellStyle name="Normal" xfId="0" builtinId="0"/>
    <cellStyle name="Normal 2" xfId="1" xr:uid="{19F9F06E-0219-4E50-999F-0C1B3A9B13E9}"/>
    <cellStyle name="Normal 3" xfId="5" xr:uid="{C4191427-5CA7-4AEE-BA43-B9A95E16E179}"/>
    <cellStyle name="Percent 2" xfId="7" xr:uid="{1B5F6E34-CEE3-42D3-8465-BCBF1EF878B3}"/>
    <cellStyle name="Percent 3" xfId="8" xr:uid="{9838EE0E-FE12-4373-BAC7-8E0DC72166E4}"/>
    <cellStyle name="Обычный 2" xfId="2" xr:uid="{F2BCD93D-D7E0-4811-BE68-F93E58D9A38A}"/>
    <cellStyle name="Обычный 2 5" xfId="4" xr:uid="{41A01B7A-B1DA-4A2D-BCE7-45AE74BD7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IOGRAPI\Downloads\&#4316;&#4304;&#4311;&#4312;&#4304;BOQ-&#4334;&#4304;&#4320;&#4335;&#4311;%20&#4307;&#4304;&#4312;&#4320;&#4304;%20%2003.10.2025%20(2).xlsx" TargetMode="External"/><Relationship Id="rId1" Type="http://schemas.openxmlformats.org/officeDocument/2006/relationships/externalLinkPath" Target="&#4316;&#4304;&#4311;&#4312;&#4304;BOQ-&#4334;&#4304;&#4320;&#4335;&#4311;%20&#4307;&#4304;&#4312;&#4320;&#4304;%20%2003.10.202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iles\&#4312;&#4321;&#4304;&#4316;&#4312;\&#4306;&#4304;&#4316;&#4324;&#4304;&#4321;&#4308;&#4305;&#4304;%20&#4321;&#4304;&#4317;&#4320;&#4312;&#4308;&#4316;&#4322;&#4304;&#4330;&#4312;&#4317;\BOQ-&#4334;&#4304;&#4320;&#4335;&#4311;%20&#4336;&#4312;&#4321;&#4316;&#4312;%20&#4305;&#4314;&#4317;&#4313;&#4312;%204%2017,02-25,02,,2025.xlsx" TargetMode="External"/><Relationship Id="rId1" Type="http://schemas.openxmlformats.org/officeDocument/2006/relationships/externalLinkPath" Target="file:///D:\files\&#4312;&#4321;&#4304;&#4316;&#4312;\&#4306;&#4304;&#4316;&#4324;&#4304;&#4321;&#4308;&#4305;&#4304;%20&#4321;&#4304;&#4317;&#4320;&#4312;&#4308;&#4316;&#4322;&#4304;&#4330;&#4312;&#4317;\BOQ-&#4334;&#4304;&#4320;&#4335;&#4311;%20&#4336;&#4312;&#4321;&#4316;&#4312;%20&#4305;&#4314;&#4317;&#4313;&#4312;%204%2017,02-25,02,,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კრებსითი"/>
      <sheetName val="კრებსითი (კონსტრუქციები)"/>
      <sheetName val="BOQ - კონსტრუქციები "/>
      <sheetName val="Sheet1"/>
      <sheetName val="BOQ - კონსტრუქციები  (bloki)"/>
      <sheetName val="BOQ - კონსტრუქციები  (meq)"/>
      <sheetName val="BOQ - ქვაბულის ხიმინჯები"/>
      <sheetName val="Proof A სიკა"/>
      <sheetName val="საძირკვლ. ხიმინჯები"/>
    </sheetNames>
    <sheetDataSet>
      <sheetData sheetId="0">
        <row r="1">
          <cell r="C1" t="str">
            <v>ქ.თბილისი, ვახტანგ გორგასალის ქუჩა  #73 (ს/კ 01.18.06.019.070) მრავალბინიანი საცხოვრებელი სახლი "ბიოგრაფი დაირა"</v>
          </cell>
        </row>
      </sheetData>
      <sheetData sheetId="1"/>
      <sheetData sheetId="2">
        <row r="192">
          <cell r="K192">
            <v>16382645.012894047</v>
          </cell>
        </row>
        <row r="194">
          <cell r="K194">
            <v>16874124.36328087</v>
          </cell>
        </row>
      </sheetData>
      <sheetData sheetId="3"/>
      <sheetData sheetId="4"/>
      <sheetData sheetId="5"/>
      <sheetData sheetId="6"/>
      <sheetData sheetId="7"/>
      <sheetData sheetId="8">
        <row r="12">
          <cell r="D12">
            <v>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კრებსითი"/>
      <sheetName val="კრებსითი (კონსტრუქციები)"/>
      <sheetName val="BOQ - კონსტრუქციები "/>
      <sheetName val="BOQ - კონსტრუქციები  (bloki)"/>
      <sheetName val="BOQ - კონსტრუქციები  (meq)"/>
      <sheetName val="საძირკვლის ხიმინჯები"/>
      <sheetName val="ქვაბულის ხიმინჯები 2"/>
      <sheetName val="Proof A სიკა"/>
      <sheetName val="არქიტექტურა "/>
    </sheetNames>
    <sheetDataSet>
      <sheetData sheetId="0" refreshError="1"/>
      <sheetData sheetId="1" refreshError="1"/>
      <sheetData sheetId="2" refreshError="1">
        <row r="104">
          <cell r="K104">
            <v>47669004.980059244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9522-1777-44FC-A854-F6A2AC201881}">
  <sheetPr>
    <tabColor rgb="FFFF0000"/>
  </sheetPr>
  <dimension ref="A1:M27"/>
  <sheetViews>
    <sheetView tabSelected="1" topLeftCell="A2" zoomScale="91" zoomScaleNormal="91" zoomScaleSheetLayoutView="100" workbookViewId="0">
      <selection activeCell="D22" sqref="D22"/>
    </sheetView>
  </sheetViews>
  <sheetFormatPr defaultColWidth="9.21875" defaultRowHeight="14.4" x14ac:dyDescent="0.3"/>
  <cols>
    <col min="1" max="1" width="6.5546875" style="1" bestFit="1" customWidth="1"/>
    <col min="2" max="2" width="52.21875" style="1" bestFit="1" customWidth="1"/>
    <col min="3" max="3" width="13.5546875" style="1" bestFit="1" customWidth="1"/>
    <col min="4" max="4" width="11.5546875" style="1" bestFit="1" customWidth="1"/>
    <col min="5" max="5" width="13.21875" style="24" bestFit="1" customWidth="1"/>
    <col min="6" max="6" width="18.44140625" style="24" customWidth="1"/>
    <col min="7" max="7" width="15.44140625" style="24" customWidth="1"/>
    <col min="8" max="8" width="14.44140625" style="24" customWidth="1"/>
    <col min="9" max="9" width="14" style="24" customWidth="1"/>
    <col min="10" max="10" width="20.77734375" style="24" customWidth="1"/>
    <col min="11" max="11" width="18.44140625" style="24" customWidth="1"/>
    <col min="12" max="12" width="9.21875" style="1"/>
    <col min="13" max="13" width="33.77734375" style="1" customWidth="1"/>
    <col min="14" max="16384" width="9.21875" style="1"/>
  </cols>
  <sheetData>
    <row r="1" spans="1:13" ht="24" customHeight="1" x14ac:dyDescent="0.3">
      <c r="A1" s="30" t="str">
        <f>[1]კრებსითი!C1</f>
        <v>ქ.თბილისი, ვახტანგ გორგასალის ქუჩა  #73 (ს/კ 01.18.06.019.070) მრავალბინიანი საცხოვრებელი სახლი "ბიოგრაფი დაირა"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23.2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3" x14ac:dyDescent="0.3">
      <c r="A3" s="2"/>
      <c r="B3" s="3"/>
      <c r="C3" s="3"/>
      <c r="D3" s="3"/>
      <c r="E3" s="4"/>
      <c r="F3" s="2"/>
      <c r="G3" s="2"/>
      <c r="H3" s="2"/>
      <c r="I3" s="5"/>
      <c r="J3" s="2"/>
      <c r="K3" s="2"/>
    </row>
    <row r="4" spans="1:13" ht="24" customHeigh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/>
      <c r="G4" s="31" t="s">
        <v>6</v>
      </c>
      <c r="H4" s="31"/>
      <c r="I4" s="31" t="s">
        <v>7</v>
      </c>
      <c r="J4" s="31"/>
      <c r="K4" s="31" t="s">
        <v>8</v>
      </c>
    </row>
    <row r="5" spans="1:13" ht="23.25" customHeight="1" x14ac:dyDescent="0.3">
      <c r="A5" s="31"/>
      <c r="B5" s="31"/>
      <c r="C5" s="31"/>
      <c r="D5" s="31"/>
      <c r="E5" s="6" t="s">
        <v>9</v>
      </c>
      <c r="F5" s="7" t="s">
        <v>10</v>
      </c>
      <c r="G5" s="6" t="s">
        <v>9</v>
      </c>
      <c r="H5" s="7" t="s">
        <v>10</v>
      </c>
      <c r="I5" s="6" t="s">
        <v>9</v>
      </c>
      <c r="J5" s="7" t="s">
        <v>10</v>
      </c>
      <c r="K5" s="31"/>
    </row>
    <row r="6" spans="1:13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8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3" ht="38.25" customHeight="1" x14ac:dyDescent="0.3">
      <c r="A7" s="9"/>
      <c r="B7" s="9" t="s">
        <v>11</v>
      </c>
      <c r="C7" s="9"/>
      <c r="D7" s="9"/>
      <c r="E7" s="10"/>
      <c r="F7" s="10"/>
      <c r="G7" s="10"/>
      <c r="H7" s="10"/>
      <c r="I7" s="10"/>
      <c r="J7" s="10"/>
      <c r="K7" s="10"/>
    </row>
    <row r="8" spans="1:13" ht="69" customHeight="1" x14ac:dyDescent="0.3">
      <c r="A8" s="11">
        <v>1</v>
      </c>
      <c r="B8" s="12" t="s">
        <v>12</v>
      </c>
      <c r="C8" s="11" t="s">
        <v>13</v>
      </c>
      <c r="D8" s="25">
        <v>21000</v>
      </c>
      <c r="E8" s="13"/>
      <c r="F8" s="13"/>
      <c r="G8" s="13"/>
      <c r="H8" s="13"/>
      <c r="I8" s="13"/>
      <c r="J8" s="13"/>
      <c r="K8" s="14"/>
      <c r="M8" s="15"/>
    </row>
    <row r="9" spans="1:13" x14ac:dyDescent="0.3">
      <c r="A9" s="16"/>
      <c r="B9" s="17" t="s">
        <v>14</v>
      </c>
      <c r="C9" s="18" t="s">
        <v>13</v>
      </c>
      <c r="D9" s="26">
        <f>D8</f>
        <v>21000</v>
      </c>
      <c r="E9" s="14"/>
      <c r="F9" s="13"/>
      <c r="G9" s="13"/>
      <c r="H9" s="13"/>
      <c r="I9" s="20"/>
      <c r="J9" s="13"/>
      <c r="K9" s="14"/>
    </row>
    <row r="10" spans="1:13" s="21" customFormat="1" ht="18" customHeight="1" x14ac:dyDescent="0.3">
      <c r="A10" s="11">
        <v>2</v>
      </c>
      <c r="B10" s="12" t="s">
        <v>15</v>
      </c>
      <c r="C10" s="11" t="s">
        <v>16</v>
      </c>
      <c r="D10" s="25">
        <f>45.65*53*0.3</f>
        <v>725.83499999999992</v>
      </c>
      <c r="E10" s="13"/>
      <c r="F10" s="13"/>
      <c r="G10" s="13"/>
      <c r="H10" s="13"/>
      <c r="I10" s="13"/>
      <c r="J10" s="13"/>
      <c r="K10" s="14"/>
    </row>
    <row r="11" spans="1:13" s="22" customFormat="1" ht="33" customHeight="1" x14ac:dyDescent="0.3">
      <c r="A11" s="16"/>
      <c r="B11" s="17" t="s">
        <v>19</v>
      </c>
      <c r="C11" s="18" t="s">
        <v>21</v>
      </c>
      <c r="D11" s="25"/>
      <c r="E11" s="14"/>
      <c r="F11" s="13"/>
      <c r="G11" s="13"/>
      <c r="H11" s="13"/>
      <c r="I11" s="14"/>
      <c r="J11" s="13"/>
      <c r="K11" s="14"/>
    </row>
    <row r="12" spans="1:13" s="22" customFormat="1" ht="33" customHeight="1" x14ac:dyDescent="0.3">
      <c r="A12" s="16"/>
      <c r="B12" s="17" t="s">
        <v>22</v>
      </c>
      <c r="C12" s="18" t="s">
        <v>21</v>
      </c>
      <c r="D12" s="25"/>
      <c r="E12" s="14"/>
      <c r="F12" s="13"/>
      <c r="G12" s="13"/>
      <c r="H12" s="13"/>
      <c r="I12" s="14"/>
      <c r="J12" s="13"/>
      <c r="K12" s="14"/>
    </row>
    <row r="13" spans="1:13" s="22" customFormat="1" ht="33" customHeight="1" x14ac:dyDescent="0.3">
      <c r="A13" s="16"/>
      <c r="B13" s="17" t="s">
        <v>23</v>
      </c>
      <c r="C13" s="18" t="s">
        <v>21</v>
      </c>
      <c r="D13" s="25"/>
      <c r="E13" s="14"/>
      <c r="F13" s="13"/>
      <c r="G13" s="13"/>
      <c r="H13" s="13"/>
      <c r="I13" s="14"/>
      <c r="J13" s="13"/>
      <c r="K13" s="14"/>
    </row>
    <row r="14" spans="1:13" s="22" customFormat="1" ht="18" customHeight="1" x14ac:dyDescent="0.3">
      <c r="A14" s="16"/>
      <c r="B14" s="17" t="s">
        <v>20</v>
      </c>
      <c r="C14" s="18" t="s">
        <v>17</v>
      </c>
      <c r="D14" s="19">
        <f>D10*1.26</f>
        <v>914.55209999999988</v>
      </c>
      <c r="E14" s="23"/>
      <c r="F14" s="23"/>
      <c r="G14" s="23"/>
      <c r="H14" s="23"/>
      <c r="I14" s="23"/>
      <c r="J14" s="23"/>
      <c r="K14" s="23"/>
    </row>
    <row r="15" spans="1:13" x14ac:dyDescent="0.3">
      <c r="A15" s="27"/>
      <c r="B15" s="27" t="s">
        <v>18</v>
      </c>
      <c r="C15" s="18" t="s">
        <v>17</v>
      </c>
      <c r="D15" s="28">
        <v>242</v>
      </c>
      <c r="E15" s="29"/>
      <c r="F15" s="29"/>
      <c r="G15" s="29"/>
      <c r="H15" s="29"/>
      <c r="I15" s="29"/>
      <c r="J15" s="29"/>
      <c r="K15" s="29"/>
    </row>
    <row r="16" spans="1:13" x14ac:dyDescent="0.3">
      <c r="A16" s="36"/>
      <c r="B16" s="36"/>
      <c r="C16" s="37"/>
      <c r="D16" s="38"/>
      <c r="E16" s="39"/>
      <c r="F16" s="39"/>
      <c r="G16" s="39"/>
      <c r="H16" s="39"/>
      <c r="I16" s="39"/>
      <c r="J16" s="39"/>
      <c r="K16" s="39"/>
    </row>
    <row r="17" spans="1:11" x14ac:dyDescent="0.3">
      <c r="A17" s="32"/>
      <c r="B17" s="33" t="s">
        <v>24</v>
      </c>
      <c r="C17" s="27"/>
      <c r="D17" s="27"/>
      <c r="E17" s="29"/>
      <c r="F17" s="29"/>
      <c r="G17" s="29"/>
      <c r="H17" s="29"/>
      <c r="I17" s="29"/>
      <c r="J17" s="29"/>
      <c r="K17" s="29"/>
    </row>
    <row r="18" spans="1:11" x14ac:dyDescent="0.3">
      <c r="A18" s="32"/>
      <c r="B18" s="32" t="s">
        <v>25</v>
      </c>
      <c r="C18" s="27"/>
      <c r="D18" s="27"/>
      <c r="E18" s="29"/>
      <c r="F18" s="29"/>
      <c r="G18" s="29"/>
      <c r="H18" s="29"/>
      <c r="I18" s="29"/>
      <c r="J18" s="29"/>
      <c r="K18" s="29"/>
    </row>
    <row r="19" spans="1:11" x14ac:dyDescent="0.3">
      <c r="A19" s="33"/>
      <c r="B19" s="33" t="s">
        <v>24</v>
      </c>
      <c r="C19" s="27"/>
      <c r="D19" s="27"/>
      <c r="E19" s="29"/>
      <c r="F19" s="29"/>
      <c r="G19" s="29"/>
      <c r="H19" s="29"/>
      <c r="I19" s="29"/>
      <c r="J19" s="29"/>
      <c r="K19" s="29"/>
    </row>
    <row r="20" spans="1:11" x14ac:dyDescent="0.3">
      <c r="A20" s="34"/>
      <c r="B20" s="29" t="s">
        <v>26</v>
      </c>
      <c r="C20" s="27"/>
      <c r="D20" s="27"/>
      <c r="E20" s="29"/>
      <c r="F20" s="29"/>
      <c r="G20" s="29"/>
      <c r="H20" s="29"/>
      <c r="I20" s="29"/>
      <c r="J20" s="29"/>
      <c r="K20" s="29"/>
    </row>
    <row r="21" spans="1:11" x14ac:dyDescent="0.3">
      <c r="A21" s="12"/>
      <c r="B21" s="35" t="s">
        <v>24</v>
      </c>
      <c r="C21" s="27"/>
      <c r="D21" s="27"/>
      <c r="E21" s="29"/>
      <c r="F21" s="29"/>
      <c r="G21" s="29"/>
      <c r="H21" s="29"/>
      <c r="I21" s="29"/>
      <c r="J21" s="29"/>
      <c r="K21" s="29"/>
    </row>
    <row r="22" spans="1:11" x14ac:dyDescent="0.3">
      <c r="A22" s="12"/>
      <c r="B22" s="29" t="s">
        <v>27</v>
      </c>
      <c r="C22" s="27"/>
      <c r="D22" s="27"/>
      <c r="E22" s="29"/>
      <c r="F22" s="29"/>
      <c r="G22" s="29"/>
      <c r="H22" s="29"/>
      <c r="I22" s="29"/>
      <c r="J22" s="29"/>
      <c r="K22" s="29"/>
    </row>
    <row r="23" spans="1:11" x14ac:dyDescent="0.3">
      <c r="A23" s="12"/>
      <c r="B23" s="35" t="s">
        <v>24</v>
      </c>
      <c r="C23" s="27"/>
      <c r="D23" s="27"/>
      <c r="E23" s="29"/>
      <c r="F23" s="29"/>
      <c r="G23" s="29"/>
      <c r="H23" s="29"/>
      <c r="I23" s="29"/>
      <c r="J23" s="29"/>
      <c r="K23" s="29"/>
    </row>
    <row r="24" spans="1:11" ht="28.8" x14ac:dyDescent="0.3">
      <c r="A24" s="34"/>
      <c r="B24" s="29" t="s">
        <v>28</v>
      </c>
      <c r="C24" s="27"/>
      <c r="D24" s="27"/>
      <c r="E24" s="29"/>
      <c r="F24" s="29"/>
      <c r="G24" s="29"/>
      <c r="H24" s="29"/>
      <c r="I24" s="29"/>
      <c r="J24" s="29"/>
      <c r="K24" s="29"/>
    </row>
    <row r="25" spans="1:11" x14ac:dyDescent="0.3">
      <c r="A25" s="12"/>
      <c r="B25" s="35" t="s">
        <v>24</v>
      </c>
      <c r="C25" s="27"/>
      <c r="D25" s="27"/>
      <c r="E25" s="29"/>
      <c r="F25" s="29"/>
      <c r="G25" s="29"/>
      <c r="H25" s="29"/>
      <c r="I25" s="29"/>
      <c r="J25" s="29"/>
      <c r="K25" s="29"/>
    </row>
    <row r="26" spans="1:11" x14ac:dyDescent="0.3">
      <c r="A26" s="27"/>
      <c r="B26" s="29" t="s">
        <v>29</v>
      </c>
      <c r="C26" s="27"/>
      <c r="D26" s="27"/>
      <c r="E26" s="29"/>
      <c r="F26" s="29"/>
      <c r="G26" s="29"/>
      <c r="H26" s="29"/>
      <c r="I26" s="29"/>
      <c r="J26" s="29"/>
      <c r="K26" s="29"/>
    </row>
    <row r="27" spans="1:11" x14ac:dyDescent="0.3">
      <c r="A27" s="27"/>
      <c r="B27" s="35" t="s">
        <v>30</v>
      </c>
      <c r="C27" s="27"/>
      <c r="D27" s="27"/>
      <c r="E27" s="29"/>
      <c r="F27" s="29"/>
      <c r="G27" s="29"/>
      <c r="H27" s="29"/>
      <c r="I27" s="29"/>
      <c r="J27" s="29"/>
      <c r="K27" s="29"/>
    </row>
  </sheetData>
  <mergeCells count="10">
    <mergeCell ref="A1:K1"/>
    <mergeCell ref="A2:K2"/>
    <mergeCell ref="A4:A5"/>
    <mergeCell ref="B4:B5"/>
    <mergeCell ref="C4:C5"/>
    <mergeCell ref="D4:D5"/>
    <mergeCell ref="E4:F4"/>
    <mergeCell ref="G4:H4"/>
    <mergeCell ref="I4:J4"/>
    <mergeCell ref="K4:K5"/>
  </mergeCells>
  <printOptions horizontalCentered="1"/>
  <pageMargins left="0.43307086614173229" right="0.23622047244094491" top="0.43307086614173229" bottom="0.43307086614173229" header="0.31496062992125984" footer="0.31496062992125984"/>
  <pageSetup paperSize="9" scale="77" orientation="landscape" r:id="rId1"/>
  <headerFooter>
    <oddFooter>Page &amp;P of &amp;N</oddFooter>
  </headerFooter>
  <ignoredErrors>
    <ignoredError sqref="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BOQ - ქვაბულის ხიმინჯები (2)</vt:lpstr>
      <vt:lpstr>'BOQ - ქვაბულის ხიმინჯები (2)'!Print_Area</vt:lpstr>
      <vt:lpstr>'BOQ - ქვაბულის ხიმინჯები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Dolidze</dc:creator>
  <cp:lastModifiedBy>Elene Mchedlishvili</cp:lastModifiedBy>
  <dcterms:created xsi:type="dcterms:W3CDTF">2025-10-09T08:04:14Z</dcterms:created>
  <dcterms:modified xsi:type="dcterms:W3CDTF">2025-12-26T11:26:27Z</dcterms:modified>
</cp:coreProperties>
</file>