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nsh063\Desktop\Sales\Items from warehouse\"/>
    </mc:Choice>
  </mc:AlternateContent>
  <xr:revisionPtr revIDLastSave="0" documentId="13_ncr:1_{9D14DA40-C46A-45E3-8132-68FF3ED64D06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Lot 1" sheetId="1" r:id="rId1"/>
    <sheet name="Lot 2" sheetId="2" r:id="rId2"/>
    <sheet name="Lot 3" sheetId="3" r:id="rId3"/>
    <sheet name="Lot 4" sheetId="4" r:id="rId4"/>
  </sheets>
  <definedNames>
    <definedName name="_xlnm._FilterDatabase" localSheetId="1" hidden="1">'Lot 2'!#REF!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4" i="3" l="1"/>
  <c r="H65" i="3"/>
  <c r="H66" i="3"/>
  <c r="G33" i="4"/>
  <c r="H42" i="2"/>
  <c r="H41" i="2"/>
  <c r="H3" i="4"/>
  <c r="H4" i="4"/>
  <c r="H5" i="4"/>
  <c r="H6" i="4"/>
  <c r="H7" i="4"/>
  <c r="H8" i="4"/>
  <c r="H9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63" i="3"/>
  <c r="H62" i="3"/>
  <c r="H61" i="3"/>
  <c r="H48" i="3"/>
  <c r="H42" i="3"/>
  <c r="H41" i="3"/>
  <c r="H40" i="3"/>
  <c r="H4" i="3"/>
  <c r="H5" i="3"/>
  <c r="H6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3" i="3"/>
  <c r="H44" i="3"/>
  <c r="H45" i="3"/>
  <c r="H46" i="3"/>
  <c r="H47" i="3"/>
  <c r="H49" i="3"/>
  <c r="H50" i="3"/>
  <c r="H51" i="3"/>
  <c r="H52" i="3"/>
  <c r="H53" i="3"/>
  <c r="H54" i="3"/>
  <c r="H55" i="3"/>
  <c r="H56" i="3"/>
  <c r="H57" i="3"/>
  <c r="H58" i="3"/>
  <c r="H59" i="3"/>
  <c r="H60" i="3"/>
  <c r="H3" i="3"/>
  <c r="H2" i="3"/>
  <c r="H34" i="2"/>
  <c r="H29" i="2"/>
  <c r="H38" i="2"/>
  <c r="H39" i="2"/>
  <c r="H3" i="2"/>
  <c r="H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30" i="2"/>
  <c r="H31" i="2"/>
  <c r="H32" i="2"/>
  <c r="H33" i="2"/>
  <c r="H35" i="2"/>
  <c r="H36" i="2"/>
  <c r="H37" i="2"/>
  <c r="H40" i="2"/>
  <c r="H67" i="3" l="1"/>
  <c r="H43" i="2"/>
  <c r="H3" i="1"/>
  <c r="H4" i="1"/>
  <c r="H5" i="1"/>
  <c r="H6" i="1"/>
  <c r="H7" i="1"/>
  <c r="H8" i="1"/>
  <c r="H9" i="1"/>
  <c r="H10" i="1"/>
  <c r="H11" i="1"/>
  <c r="H2" i="1"/>
  <c r="H12" i="1" l="1"/>
</calcChain>
</file>

<file path=xl/sharedStrings.xml><?xml version="1.0" encoding="utf-8"?>
<sst xmlns="http://schemas.openxmlformats.org/spreadsheetml/2006/main" count="924" uniqueCount="493">
  <si>
    <t>Legacy Part Number</t>
  </si>
  <si>
    <t>Part No</t>
  </si>
  <si>
    <t>Cost</t>
  </si>
  <si>
    <t>Part Description</t>
  </si>
  <si>
    <t>NREC Date</t>
  </si>
  <si>
    <t>Quantity</t>
  </si>
  <si>
    <t>UoM</t>
  </si>
  <si>
    <t>Location No</t>
  </si>
  <si>
    <t>Inventory Cost</t>
  </si>
  <si>
    <t>Equipment</t>
  </si>
  <si>
    <t>Department</t>
  </si>
  <si>
    <t>Marine</t>
  </si>
  <si>
    <t>29-02-13-00038</t>
  </si>
  <si>
    <t>G-462473</t>
  </si>
  <si>
    <t>რეზინის მილი შიდა დიამეტრი Ф 75 მმ - RUBBER TUBE INNER DIAMETER Ф 75 MM</t>
  </si>
  <si>
    <t>m</t>
  </si>
  <si>
    <t>CW</t>
  </si>
  <si>
    <t>pcs</t>
  </si>
  <si>
    <t>29-02-13-00123</t>
  </si>
  <si>
    <t>G-462486</t>
  </si>
  <si>
    <t>რეზინის გადამყვანი მილი  DN 32/40    PN 10/16 - RUBBER EXPANSION JOINTS. MODEL   DN 32/40    PN 10/16</t>
  </si>
  <si>
    <t>CW-B5-02-01-03</t>
  </si>
  <si>
    <t>29-05-10-00091</t>
  </si>
  <si>
    <t>G-462622</t>
  </si>
  <si>
    <t>მ/წნ შლანგი,წყალი,ჰაერი - HIGH PRESSURE WATER AND AIR HOSE</t>
  </si>
  <si>
    <t>CW-B5-03-01-03</t>
  </si>
  <si>
    <t>CW-B1</t>
  </si>
  <si>
    <t>29-18-11-00362</t>
  </si>
  <si>
    <t>G-464403</t>
  </si>
  <si>
    <t>ჰიდრავლიკური სარქველი GE GROOT NIJKERK HRE-350-11 - HYDRAULIC VALVE GE GROOT NIJKERK HRE-350-11</t>
  </si>
  <si>
    <t>CW-B1-02-02-02</t>
  </si>
  <si>
    <t>29-18-11-00821</t>
  </si>
  <si>
    <t>G-464416</t>
  </si>
  <si>
    <t>სატენი Ф16 - PACKING  Ф16</t>
  </si>
  <si>
    <t>CW-B1-01-01-01</t>
  </si>
  <si>
    <t>29-18-11-00980</t>
  </si>
  <si>
    <t>G-464428</t>
  </si>
  <si>
    <t>ჰალოგენური ნათურა 220 V 300W  - HALOGEN LAMP 220 V 300W</t>
  </si>
  <si>
    <t>CW-B1-03-02-03</t>
  </si>
  <si>
    <t>29-18-11-01058</t>
  </si>
  <si>
    <t>G-464437</t>
  </si>
  <si>
    <t>ფიტინგი 10S PAP - FITTING  10 S  PAP</t>
  </si>
  <si>
    <t>29-18-11-01059</t>
  </si>
  <si>
    <t>G-464438</t>
  </si>
  <si>
    <t>ფიტინგი 12S PAP - FITTING  12  S  PAP</t>
  </si>
  <si>
    <t>29-18-11-01062</t>
  </si>
  <si>
    <t>G-464439</t>
  </si>
  <si>
    <t>ფიტინგი 16S PAP - FITTING 16S PAP</t>
  </si>
  <si>
    <t>29-18-11-01064</t>
  </si>
  <si>
    <t>G-464440</t>
  </si>
  <si>
    <t>ფიტინგი 22S PAP - FITTING  22S PAP</t>
  </si>
  <si>
    <t>G-463096</t>
  </si>
  <si>
    <t>G-463081</t>
  </si>
  <si>
    <t>LED დრაივერი 6ვტ- 6W LED DRIVER</t>
  </si>
  <si>
    <t>G-463082</t>
  </si>
  <si>
    <t>G-463114</t>
  </si>
  <si>
    <t>G-463130</t>
  </si>
  <si>
    <t>G-463050</t>
  </si>
  <si>
    <t>ბუნიკი სპილენძის მოკალული ТМЛ 4.0 ММ² - TINNED COPPER TIP ТМЛ 4.0 ММ²</t>
  </si>
  <si>
    <t>G-463161</t>
  </si>
  <si>
    <t>G-463162</t>
  </si>
  <si>
    <t>G-463181</t>
  </si>
  <si>
    <t>G-463182</t>
  </si>
  <si>
    <t>მინიატურული მცველი 40 ა. - MINIATURE FUSE 40 A.</t>
  </si>
  <si>
    <t>G-463183</t>
  </si>
  <si>
    <t>G-463180</t>
  </si>
  <si>
    <t>შიდა დამონტაჟების საბოლოო ქურო  GUST 12/70-120/450-L12  L=450 MM  6/10 KV - CABLE END MUFF  GUST 12/70-120/450-L12  L=450 MM  6/10 KV</t>
  </si>
  <si>
    <t>G-463116</t>
  </si>
  <si>
    <t>G-463016</t>
  </si>
  <si>
    <t>G-463210</t>
  </si>
  <si>
    <t>G-463177</t>
  </si>
  <si>
    <t>G-463241</t>
  </si>
  <si>
    <t>G-463141</t>
  </si>
  <si>
    <t>G-463154</t>
  </si>
  <si>
    <t>G-463106</t>
  </si>
  <si>
    <t>G-463232</t>
  </si>
  <si>
    <t>მენეკესი 308-320 - MNK 308-320</t>
  </si>
  <si>
    <t>G-463132</t>
  </si>
  <si>
    <t>ორპოლუსიანი ავტომატური ამომრთველი C 16A -  TWO POLE CIRCUIT BREAKER C 16A</t>
  </si>
  <si>
    <t>G-463252</t>
  </si>
  <si>
    <t>G-463200</t>
  </si>
  <si>
    <t>G-463179</t>
  </si>
  <si>
    <t>შიდა დამონტაჟების საბოლოო ქურო   POLT 12D/1XI-L12A  70-150 MM²  L=250 MM  6/10 KV  - CABLE END MUFF POLT 12D/1XI-L12A  70-150 MM²  L=250 MM  6/10 KV</t>
  </si>
  <si>
    <t>G-463201</t>
  </si>
  <si>
    <t>G-463176</t>
  </si>
  <si>
    <t>G-463199</t>
  </si>
  <si>
    <t>G-463266</t>
  </si>
  <si>
    <t>შიდა მონტაჟის გამანაწილებელი კოლოფი - FLUSH MOUNTED JUNCTION BOX</t>
  </si>
  <si>
    <t>G-463073</t>
  </si>
  <si>
    <t>29-07-14-00169</t>
  </si>
  <si>
    <t>პროჟექტორის ნათურა PHILIPS 600 ვტ. MASTER SON-T E-40  - PROJECTOR LAMP PHILIPS 600 W MASTER SON-T  E-40</t>
  </si>
  <si>
    <t>29-07-15-00472</t>
  </si>
  <si>
    <t>G-463172</t>
  </si>
  <si>
    <t>29-07-15-00262</t>
  </si>
  <si>
    <t>PROJECTOR STARTER 1000W-პროჟექტორის გამშვები 1000W</t>
  </si>
  <si>
    <t>G-463083</t>
  </si>
  <si>
    <t>29-07-14-00194</t>
  </si>
  <si>
    <t>LED დრაივერი 18ვტ- 18W LED DRIVER</t>
  </si>
  <si>
    <t>29-07-14-00192</t>
  </si>
  <si>
    <t>G-463078</t>
  </si>
  <si>
    <t>29-07-14-00178</t>
  </si>
  <si>
    <t>მეტალოჰალოგენური ნათურა 1000 ვტ. E 40 ყვითელი ნათების  - METALOHALOGEN BULB 1000 W. E 40 YELLOW COLOR</t>
  </si>
  <si>
    <t>29-07-14-00212</t>
  </si>
  <si>
    <t>LED დრაივერი 45W - LED DRIVER 45W</t>
  </si>
  <si>
    <t>G-463243</t>
  </si>
  <si>
    <t>29-07-15-00415</t>
  </si>
  <si>
    <t>ჰაერის გამწოვი ვენტილატორი 200მმ - EXTERNAL VENT 200MM</t>
  </si>
  <si>
    <t>29-07-15-00057</t>
  </si>
  <si>
    <t>ავტომატების კოლფი 8-იანი - EL.BOX 8</t>
  </si>
  <si>
    <t>29-07-12-00117</t>
  </si>
  <si>
    <t>ალუმინის კაბელი NA2XSEYBY 3X240SM/25მმ² 6/10კვ - ALUMINUM CABLE NA2XSEYBY 3X240SM/25MM² 6/10KV</t>
  </si>
  <si>
    <t>29-07-15-00331</t>
  </si>
  <si>
    <t>გამანაწილებელი ყუთი  ტ60  114X114X57 მმ. IP 66 - DISTRIBUTION BOX  T60 114X114X57MM  IP66</t>
  </si>
  <si>
    <t>29-07-15-00129</t>
  </si>
  <si>
    <t>დნობადი მცველის ამომრთველიანი ბუდე 100 ამპ-მდე - FUSIBLE FUSE'S SOCKET CONTACT WITH SWITCH TO 100A</t>
  </si>
  <si>
    <t>29-07-14-00230</t>
  </si>
  <si>
    <t>ლამპიონი  - GARDEN LAMP</t>
  </si>
  <si>
    <t>29-07-15-00375</t>
  </si>
  <si>
    <t>29-07-15-00073</t>
  </si>
  <si>
    <t>29-07-15-00446</t>
  </si>
  <si>
    <t>ორპოლუსიანი ავტომატური ამომრთველი D 25A - TWO POLE CIRCUIT BRAKER D 25A</t>
  </si>
  <si>
    <t>CW-B2-08-02-08</t>
  </si>
  <si>
    <t>CW-B2-09-02-09</t>
  </si>
  <si>
    <t>LED დრაივერი 9ვტ -9W LED DRIVER</t>
  </si>
  <si>
    <t>29-07-14-00193</t>
  </si>
  <si>
    <t>29-07-14-00247</t>
  </si>
  <si>
    <t>LED ნათურა 3ვტ, G9, 3000K - LED LAMP 3W, G9, 3000K</t>
  </si>
  <si>
    <t>CW-B2-07-02-07</t>
  </si>
  <si>
    <t>CW-B2-01-01-01</t>
  </si>
  <si>
    <t>29-07-13-00038</t>
  </si>
  <si>
    <t>29-07-15-00212</t>
  </si>
  <si>
    <t>დამიწების არაპირდაპირი მიერთების კომპლექტი 35-120  6 KV - GROUNDING INDIRECT CONNECTING SET 35-120 6 KV</t>
  </si>
  <si>
    <t>CW-B2-06-02-06</t>
  </si>
  <si>
    <t>29-07-15-00213</t>
  </si>
  <si>
    <t>დამიწების არაპირდაპირი მიერთების კომპლექტი 95-240   6 KV - GROUNDING INDIRECT CONNECTING SET 95-240 6 KV</t>
  </si>
  <si>
    <t>29-07-15-00293</t>
  </si>
  <si>
    <t>მინიატურული მცველი 25 ა. - MINIATURE FUSE 25 A.</t>
  </si>
  <si>
    <t>29-07-15-00294</t>
  </si>
  <si>
    <t>მინიატურული მცველი 50 ა. - MINIATURE FUSE 50 A.</t>
  </si>
  <si>
    <t>29-07-15-00295</t>
  </si>
  <si>
    <t>CW-B2-04-04-04</t>
  </si>
  <si>
    <t>29-07-15-00283</t>
  </si>
  <si>
    <t>შუქნიშანი  - TRAFFIC LIGHT</t>
  </si>
  <si>
    <t>CW-B2-07-01-07</t>
  </si>
  <si>
    <t>29-07-14-00250</t>
  </si>
  <si>
    <t>CW-B2-06-04-06</t>
  </si>
  <si>
    <t>კაბელის დაბოლოების ქურო 35-50მმ² 6/10კვ - CABLE END COUPLING 35-50 MM² 6/10KV</t>
  </si>
  <si>
    <t>29-07-15-00179</t>
  </si>
  <si>
    <t>შიდა დამონტაჟების საბოლოო ქურო 1*630  მმ2   6/10 კვ. - INDOOR INSTALLATION CABLE END MUFF 1X630 MM2   6/10 KV</t>
  </si>
  <si>
    <t>29-07-15-00271;29-07-15-00321</t>
  </si>
  <si>
    <t>29-07-15-00272</t>
  </si>
  <si>
    <t>დამიწების არაპირდაპირი მიერთების არმატურა 630-800 მმ² - GROUNDING INDIRECT CONNECTING SET   630-800 MM²</t>
  </si>
  <si>
    <t>29-07-15-00282</t>
  </si>
  <si>
    <t>29-07-15-00318</t>
  </si>
  <si>
    <t>შიდა დამონტაჟების საბოლოო ქურო 3*120-240 მმ2    6/10 კვ. - INDOOR INSTALIATION CABLE END MUFF   3X120-240 MM2   6/10 KV</t>
  </si>
  <si>
    <t>CW-B2-05-04-05</t>
  </si>
  <si>
    <t>29-07-15-00319</t>
  </si>
  <si>
    <t>შიდა დამონტაჟების  საბოლოო ქურო 1*95 MM2  6/10 KV. - INDOOR INSTALIATION CABLE END MUFF  1X95 MM2  6/10 KV.</t>
  </si>
  <si>
    <t>შიდა დამონტაჟების საბოლოო ქურო 1*240  მმ2   6/10 კვ. - INDOOR INSTALLATION CABLE END MUFF 1X240 MM2   6/10 KV.</t>
  </si>
  <si>
    <t>29-07-15-00320</t>
  </si>
  <si>
    <t>29-07-15-00408</t>
  </si>
  <si>
    <t>დამიწების არაპირდაპირი მიერთების კომპლექტი 95-400 6 KV - 95-240   6 KV - GROUNDING INDIRECT CONNECTING SET 95-400  6 KV</t>
  </si>
  <si>
    <t>CW-B1-05-04-05</t>
  </si>
  <si>
    <t>CW-B2-06-01-06</t>
  </si>
  <si>
    <t>CW-B2-04-01-04</t>
  </si>
  <si>
    <t>CW-B2-05-03-05</t>
  </si>
  <si>
    <t>CW-B2-04-02-04</t>
  </si>
  <si>
    <t>CW-B2-05-02-05</t>
  </si>
  <si>
    <t>CW-B2-08-01-08</t>
  </si>
  <si>
    <t>CW-B2-09-04-09</t>
  </si>
  <si>
    <t>CW-B2-04-03-04</t>
  </si>
  <si>
    <t>Utility</t>
  </si>
  <si>
    <t>29-03-17-00063</t>
  </si>
  <si>
    <t>G-462574</t>
  </si>
  <si>
    <t>ორმაგი მკლავი განათების ბოძისთვის - DOUBLE SLEEVE FOR LIGHTING POLE</t>
  </si>
  <si>
    <t>29-07-15-00492</t>
  </si>
  <si>
    <t>G-463274</t>
  </si>
  <si>
    <t>მზის პანელი 70-100W 12V - SOLAR PANEL 70-100W 12V</t>
  </si>
  <si>
    <t>meter</t>
  </si>
  <si>
    <t>CW-B2-01-02-01</t>
  </si>
  <si>
    <t>G-464735    </t>
  </si>
  <si>
    <t>სავარძელი ნაკრებში  T24107906 - SEAT WITH ARMEST T24107906</t>
  </si>
  <si>
    <t>სავარძელი ნაკრებში  T24105985 - SEAT ASSEMBLY T24105985</t>
  </si>
  <si>
    <t>CW-B3</t>
  </si>
  <si>
    <t>29-19-15-00289</t>
  </si>
  <si>
    <t>29-19-15-00242</t>
  </si>
  <si>
    <t>G-464741</t>
  </si>
  <si>
    <t>G-407258</t>
  </si>
  <si>
    <t>სატვირტო საბურავის კამერა - 14-00-24 - TRUCK TYRE INNER TYRE</t>
  </si>
  <si>
    <t>G-462435</t>
  </si>
  <si>
    <t>საბურავის საკერებელი 112ტლ - TYRE PATCH 112TL</t>
  </si>
  <si>
    <t>G-462436</t>
  </si>
  <si>
    <t>საბურავის საკერებელი 125ტლ - TYRE PATCH 125TL</t>
  </si>
  <si>
    <t>G-462451</t>
  </si>
  <si>
    <t>ჩობალი 105-130-12 - GLAND 105-130-12</t>
  </si>
  <si>
    <t>G-462464</t>
  </si>
  <si>
    <t>ჩობალი 50X65X8 - GLAND 50X65X8</t>
  </si>
  <si>
    <t>G-462467</t>
  </si>
  <si>
    <t>ჩობალი 60X80X7 - SEAL 60X80X7</t>
  </si>
  <si>
    <t>G-462623</t>
  </si>
  <si>
    <t>ნათურა 12V 21W - BULB 12V 21W</t>
  </si>
  <si>
    <t>G-462626</t>
  </si>
  <si>
    <t>ნათურა H1 24V 100W - BULB H1 24V 100W</t>
  </si>
  <si>
    <t>G-419963</t>
  </si>
  <si>
    <t>HYDRAULIC HOSE 56348 - ჰიდრავლიკის მილი 56348</t>
  </si>
  <si>
    <t>G-463881</t>
  </si>
  <si>
    <t>მუსი - BRUSH</t>
  </si>
  <si>
    <t>G-463894</t>
  </si>
  <si>
    <t>BELT FAN F2A0087 - რემენი F2A0087</t>
  </si>
  <si>
    <t>G-463896</t>
  </si>
  <si>
    <t>ჩობალი 3A9548 - SEAL OIL 3A9548</t>
  </si>
  <si>
    <t>G-463897</t>
  </si>
  <si>
    <t>ჩობალი 1X7269 - SEAL OIL 1X7269</t>
  </si>
  <si>
    <t>G-463898</t>
  </si>
  <si>
    <t>შაიბა 3A9539 - WASHER 3A9539</t>
  </si>
  <si>
    <t>G-463899</t>
  </si>
  <si>
    <t>კეტრიჯი გასაშრობი კომპლეკტში REF - DESICCANT CARTRIDGE ASSY REF</t>
  </si>
  <si>
    <t>29-02-11-00024</t>
  </si>
  <si>
    <t>29-02-11-00025</t>
  </si>
  <si>
    <t>29-02-12-00015;29-02-12-00079</t>
  </si>
  <si>
    <t>29-02-12-00077</t>
  </si>
  <si>
    <t>29-02-12-00081</t>
  </si>
  <si>
    <t>29-02-11-00012</t>
  </si>
  <si>
    <t>29-05-10-00246</t>
  </si>
  <si>
    <t>29-05-10-00249</t>
  </si>
  <si>
    <t>29-13-11-00023</t>
  </si>
  <si>
    <t>29-16-10-00404</t>
  </si>
  <si>
    <t>29-16-11-00030</t>
  </si>
  <si>
    <t>29-16-11-00042</t>
  </si>
  <si>
    <t>29-16-11-00043</t>
  </si>
  <si>
    <t>29-16-11-00044</t>
  </si>
  <si>
    <t>29-16-11-00047</t>
  </si>
  <si>
    <t>29-16-12-00008</t>
  </si>
  <si>
    <t>G-425548</t>
  </si>
  <si>
    <t>ძრავის რემენი -ENGINE BELT 10224422</t>
  </si>
  <si>
    <t>29-16-12-00016</t>
  </si>
  <si>
    <t>G-463945</t>
  </si>
  <si>
    <t>ჩობალი - 10224486 - SEAL</t>
  </si>
  <si>
    <t>29-16-12-00017</t>
  </si>
  <si>
    <t>G-463946</t>
  </si>
  <si>
    <t>ჩობალის რგოლი - 10225113 - SEALING RING</t>
  </si>
  <si>
    <t>29-16-12-00134</t>
  </si>
  <si>
    <t>G-463965</t>
  </si>
  <si>
    <t>გადაადგილების სისტემის რეზინის მილი 928607614 - HOSE FOR TRAVELING SYSTEM 928607614</t>
  </si>
  <si>
    <t>29-16-12-00210</t>
  </si>
  <si>
    <t>G-463983</t>
  </si>
  <si>
    <t>29-16-12-00211</t>
  </si>
  <si>
    <t>G-463984</t>
  </si>
  <si>
    <t>მილების შემაერთებელი   00022409  EL 12-PS/A3C - 00022409 BOLTED JOINT EL 12-PS/A3C</t>
  </si>
  <si>
    <t>29-16-12-00212</t>
  </si>
  <si>
    <t>G-463985</t>
  </si>
  <si>
    <t>მილების შემაერთებელი 00022414  EVW 12-PS/A3C - 00022414 BOLTED JOINT EVW 12-PS/A3C</t>
  </si>
  <si>
    <t>29-16-12-00213</t>
  </si>
  <si>
    <t>G-463986</t>
  </si>
  <si>
    <t>მილების შემაერთებელი  00022403 RED 14/12-PS/A3C - 00022403 BOLTED JOINT RED 14/12-PS/A3C</t>
  </si>
  <si>
    <t>29-16-12-00214</t>
  </si>
  <si>
    <t>G-463987</t>
  </si>
  <si>
    <t>მილების შემაერთებელი  00022404  EVW 10-PLR/A3C - 00022404 BOLTED JOINT EVW 10-PLR/A3C</t>
  </si>
  <si>
    <t>29-16-12-00215</t>
  </si>
  <si>
    <t>G-463988</t>
  </si>
  <si>
    <t>მილების შემაერთებელი  00022411  EVL 14-PS/A3C - 00022411 BOLTED JOINT EVL 14-PS/A3C</t>
  </si>
  <si>
    <t>29-16-12-00216</t>
  </si>
  <si>
    <t>G-463989</t>
  </si>
  <si>
    <t>მილების შემაერთებელი  00022413 VKA 14/A3C - 00022413 BOLTED JOINT VKA 14/A3C</t>
  </si>
  <si>
    <t>29-16-12-00219</t>
  </si>
  <si>
    <t>G-463992</t>
  </si>
  <si>
    <t>მილების შემაერთებელი  00022468  GE 12 PSR/A3C - 00022468 BOLTED JOINT GE 12 PSR/A3C</t>
  </si>
  <si>
    <t>29-16-12-00220</t>
  </si>
  <si>
    <t>G-463993</t>
  </si>
  <si>
    <t>რეზინის მილი  27990891 DN 8X1100 - 27990891 HOSEDN 8X1100</t>
  </si>
  <si>
    <t>29-16-12-00221</t>
  </si>
  <si>
    <t>G-463994</t>
  </si>
  <si>
    <t>რეზინის მილი  27992102 DN 8X650 - 27992102 HOSE DN 8X650</t>
  </si>
  <si>
    <t>29-16-12-00222</t>
  </si>
  <si>
    <t>G-463995</t>
  </si>
  <si>
    <t>რეზინის მილი  27992430  8X1050 - 27992430 HOSE 8X1050</t>
  </si>
  <si>
    <t>29-16-12-00223</t>
  </si>
  <si>
    <t>G-463996</t>
  </si>
  <si>
    <t>მეტალის მილი  12X1,5 – 80 მმ  / 1,0255-NBK/CZN /DIN EN 10305-4 - PIPE 12X1,5 – 80 MM / 1,0255-NBK/CZN /DIN EN 10305-4</t>
  </si>
  <si>
    <t>29-16-12-00224</t>
  </si>
  <si>
    <t>G-463997</t>
  </si>
  <si>
    <t>მეტალის მილი 12X1,5 – 150 მმ / 1,0255-NBK/CZN / DIN EN 10305-4 - PIPE 12X1,5 – 150 MM / 1,0255-NBK/CZN / DIN EN 10305-4-</t>
  </si>
  <si>
    <t>29-16-12-00225</t>
  </si>
  <si>
    <t>G-463998</t>
  </si>
  <si>
    <t>მილების შემაერთებელი  00022408  EVW 14-PS/A3C - 00022408 BOLTED JOINT EVW 14-PS/A3C</t>
  </si>
  <si>
    <t>29-16-12-00226</t>
  </si>
  <si>
    <t>G-463999</t>
  </si>
  <si>
    <t>მეტალის მილი  P0000618 12,0X1,5 – 200 მმ / 1,0255-NBK/C / DIN EN 10305-4 -P0000618 PIPE 12,0X1,5 – 200 MM / 1,0255-NBK/C / DIN EN 10305-4</t>
  </si>
  <si>
    <t>29-16-12-00227</t>
  </si>
  <si>
    <t>G-464000</t>
  </si>
  <si>
    <t>მეტალის მილი P0000619  12,0X1,5 – 180 მმ / 1,0255-NBK/C / DIN EN 10305-4 -P0000619 PIPE 12,0X1,5 – 180 MM / 1,0255-NBK/C / DIN EN 10305-4</t>
  </si>
  <si>
    <t>29-16-12-00228</t>
  </si>
  <si>
    <t>G-427085</t>
  </si>
  <si>
    <t>გამანაწილებელი 23005109  - DISTRIBUTOR PART 23005109</t>
  </si>
  <si>
    <t>29-16-12-00229</t>
  </si>
  <si>
    <t>G-464001</t>
  </si>
  <si>
    <t>უკუჩამკეტი სარქველი 23084713 - NONRETURN VALVE, CPL.  23084713</t>
  </si>
  <si>
    <t>29-16-12-00230</t>
  </si>
  <si>
    <t>G-464002</t>
  </si>
  <si>
    <t>მილების შემაერთებელი  05585996  EVW 14-PSR - 05585996 BOLTED JOINT EVW 14-PSR</t>
  </si>
  <si>
    <t>29-16-12-00231</t>
  </si>
  <si>
    <t>G-464003</t>
  </si>
  <si>
    <t>მეტალის მილი 14X2 – 290 მმ / 1,0255-NBK/C / DIN EN 10305-4 -PIPE 14X2 – 290 MM / 1,0255-NBK/C / DIN EN 10305-4</t>
  </si>
  <si>
    <t>29-17-10-00012</t>
  </si>
  <si>
    <t>G-464108</t>
  </si>
  <si>
    <t>ბოლტი 75065340- BOLT 75065340</t>
  </si>
  <si>
    <t>29-17-10-00115</t>
  </si>
  <si>
    <t>G-464141</t>
  </si>
  <si>
    <t>ისრის ცილინდრის, ჰიდრო სისტემის შლანგი -LUFFING HYDRO SYSTEM HOSE 77374640</t>
  </si>
  <si>
    <t>29-17-10-00116</t>
  </si>
  <si>
    <t>G-464142</t>
  </si>
  <si>
    <t>შემამჭიდროებელი რგოლი GOTTWALD - 55561740 - KANTSEAL RING GOTTWALD</t>
  </si>
  <si>
    <t>29-17-10-00129</t>
  </si>
  <si>
    <t>G-464150</t>
  </si>
  <si>
    <t>აუტრიგერის ჰიდრავლიკის შლანგები -STABILIZER HYDRAULICS HOSE 50692740</t>
  </si>
  <si>
    <t>29-17-10-00130</t>
  </si>
  <si>
    <t>G-464151</t>
  </si>
  <si>
    <t>აუტრიგერის ჰიდრავლიკის შლანგები -STABILIZER HYDRAULICS HOSE 50694140</t>
  </si>
  <si>
    <t>29-17-10-00131</t>
  </si>
  <si>
    <t>G-464152</t>
  </si>
  <si>
    <t>აუტრიგერის ჰიდრავლიკის შლანგები -STABILIZER HYDRAULICS HOSE 60518840</t>
  </si>
  <si>
    <t>29-17-10-00146;29-17-11-00017</t>
  </si>
  <si>
    <t>G-131004</t>
  </si>
  <si>
    <t>ჰაერის ფილტრი -81967040 - AIR FILTER</t>
  </si>
  <si>
    <t>29-19-25-00002</t>
  </si>
  <si>
    <t>G-087628</t>
  </si>
  <si>
    <t>ღვედების კომპლექტი - 4009192 - V-BELT SET HYSTER</t>
  </si>
  <si>
    <t>29-19-25-00007</t>
  </si>
  <si>
    <t>G-087780</t>
  </si>
  <si>
    <t>მფილტრავი ელემენტი - 1494312 - FILTER ELEMENT HYSTER</t>
  </si>
  <si>
    <t>29-19-25-00027</t>
  </si>
  <si>
    <t>G-464773</t>
  </si>
  <si>
    <t>წელამილი ნაკრებში 6997073 - HOSE ASSY 6997073</t>
  </si>
  <si>
    <t>29-19-25-00030</t>
  </si>
  <si>
    <t>G-464774</t>
  </si>
  <si>
    <t>29-19-25-00031</t>
  </si>
  <si>
    <t>G-464775</t>
  </si>
  <si>
    <t>წელამილი ნაკრებში 1689762 - HOSE ASSY 1689762</t>
  </si>
  <si>
    <t>29-19-30-00068</t>
  </si>
  <si>
    <t>G-465066</t>
  </si>
  <si>
    <t>სწრაფ ამომრთველი 1473927 - QUICK DISCONNECT FITTING 1473927</t>
  </si>
  <si>
    <t>CW-B5-02-03-02</t>
  </si>
  <si>
    <t>CW-B5-03-02-03</t>
  </si>
  <si>
    <t>CW-B3-03-01-03</t>
  </si>
  <si>
    <t>CW-B4-04-03-04</t>
  </si>
  <si>
    <t>CW-B4-04-02-04</t>
  </si>
  <si>
    <t>CW-B6-01-01-01</t>
  </si>
  <si>
    <t>CW-B6-04-01-04</t>
  </si>
  <si>
    <t>CW-B6-04-03-04</t>
  </si>
  <si>
    <t>CW-B4-10-02-10</t>
  </si>
  <si>
    <t>CW-B4-10-04-10</t>
  </si>
  <si>
    <t>CW-B4-11-02-11</t>
  </si>
  <si>
    <t>CW-B4-12-02-12</t>
  </si>
  <si>
    <t>CW-B4-12-03-12</t>
  </si>
  <si>
    <t>CW-B3-10-02-10</t>
  </si>
  <si>
    <t>CW-B3-11-02-11</t>
  </si>
  <si>
    <t>CW-B3-09-04-09</t>
  </si>
  <si>
    <t>CW-B3-20-01-20</t>
  </si>
  <si>
    <t>Terberg</t>
  </si>
  <si>
    <t>Equipment Maint</t>
  </si>
  <si>
    <t>Bromma</t>
  </si>
  <si>
    <t>Condor</t>
  </si>
  <si>
    <t>MHC Liebher</t>
  </si>
  <si>
    <t xml:space="preserve">MHC Gottwald </t>
  </si>
  <si>
    <t>EH ;Hyster 12T</t>
  </si>
  <si>
    <t>Hyster RS</t>
  </si>
  <si>
    <t>მილების შემაერთებელი  00022405 GE 12-PS/R½/A3C  - 00022405 BOLTED JOINT GE 12-PS/R½/A3C</t>
  </si>
  <si>
    <t>set</t>
  </si>
  <si>
    <t>წელამილი ნაკრებში 1689763 - HOSE ASSY 1689763</t>
  </si>
  <si>
    <t>29-03-16-00072</t>
  </si>
  <si>
    <t>G-462546</t>
  </si>
  <si>
    <t>945274614 შესადუღებელი ფოლადის ლისტი - 945274614 WP</t>
  </si>
  <si>
    <t>G-462544</t>
  </si>
  <si>
    <t>29-03-16-00070</t>
  </si>
  <si>
    <t>10507476  შესადუღებელი ფოლადის ლისტი - 10507476 WP</t>
  </si>
  <si>
    <t>G-464294</t>
  </si>
  <si>
    <t>მილი 95839040  - PIPE FOR BOOM REPAIR 95839040</t>
  </si>
  <si>
    <t>29-17-10-00408</t>
  </si>
  <si>
    <t>CW-B4-08-01-08</t>
  </si>
  <si>
    <t>29-02-13-00045</t>
  </si>
  <si>
    <t>G-462475</t>
  </si>
  <si>
    <t>29-09-10-00003</t>
  </si>
  <si>
    <t>G-463345</t>
  </si>
  <si>
    <t>29-09-10-00007</t>
  </si>
  <si>
    <t>G-463346</t>
  </si>
  <si>
    <t>29-09-10-00010</t>
  </si>
  <si>
    <t>G-463347</t>
  </si>
  <si>
    <t>29-09-10-00013</t>
  </si>
  <si>
    <t>G-463348</t>
  </si>
  <si>
    <t>29-09-10-00030</t>
  </si>
  <si>
    <t>G-463349</t>
  </si>
  <si>
    <t>29-09-10-00032</t>
  </si>
  <si>
    <t>G-463350</t>
  </si>
  <si>
    <t>29-09-10-00033</t>
  </si>
  <si>
    <t>G-463351</t>
  </si>
  <si>
    <t>29-09-10-00037</t>
  </si>
  <si>
    <t>G-463352</t>
  </si>
  <si>
    <t>29-09-10-00041</t>
  </si>
  <si>
    <t>G-463353</t>
  </si>
  <si>
    <t>29-09-10-00043</t>
  </si>
  <si>
    <t>G-463354</t>
  </si>
  <si>
    <t>29-09-10-00051</t>
  </si>
  <si>
    <t>G-463355</t>
  </si>
  <si>
    <t>29-09-10-00052</t>
  </si>
  <si>
    <t>G-463356</t>
  </si>
  <si>
    <t>29-09-10-00054</t>
  </si>
  <si>
    <t>G-463357</t>
  </si>
  <si>
    <t>29-09-10-00146</t>
  </si>
  <si>
    <t>G-463365</t>
  </si>
  <si>
    <t>29-09-10-00151</t>
  </si>
  <si>
    <t>G-463366</t>
  </si>
  <si>
    <t>29-09-10-00310</t>
  </si>
  <si>
    <t>G-463375</t>
  </si>
  <si>
    <t>29-09-10-00311</t>
  </si>
  <si>
    <t>G-463376</t>
  </si>
  <si>
    <t>29-09-12-00105</t>
  </si>
  <si>
    <t>G-463391</t>
  </si>
  <si>
    <t>29-09-12-00109</t>
  </si>
  <si>
    <t>G-463392</t>
  </si>
  <si>
    <t>29-10-10-00054</t>
  </si>
  <si>
    <t>G-463399</t>
  </si>
  <si>
    <t>29-10-10-00058</t>
  </si>
  <si>
    <t>G-463400</t>
  </si>
  <si>
    <t>29-10-10-00072</t>
  </si>
  <si>
    <t>G-463401</t>
  </si>
  <si>
    <t>29-10-10-00074</t>
  </si>
  <si>
    <t>G-463402</t>
  </si>
  <si>
    <t>29-10-10-00116</t>
  </si>
  <si>
    <t>G-463407</t>
  </si>
  <si>
    <t>29-10-10-00117</t>
  </si>
  <si>
    <t>G-463408</t>
  </si>
  <si>
    <t>29-10-11-00001</t>
  </si>
  <si>
    <t>G-463423</t>
  </si>
  <si>
    <t>29-12-10-00119</t>
  </si>
  <si>
    <t>G-463457</t>
  </si>
  <si>
    <t>29-12-10-00120</t>
  </si>
  <si>
    <t>G-463458</t>
  </si>
  <si>
    <t>29-12-10-00123</t>
  </si>
  <si>
    <t>G-463459</t>
  </si>
  <si>
    <t>29-14-11-00752</t>
  </si>
  <si>
    <t>G-463760</t>
  </si>
  <si>
    <t>29-14-11-00753</t>
  </si>
  <si>
    <t>G-463761</t>
  </si>
  <si>
    <t>ნავთობ პროდუქტების ნასოსის რეზინის დიაფრაგმა - WILDEN PUMP RUBBER DIAPHRAGM</t>
  </si>
  <si>
    <t>ამერიკანკა 25 მმ - AMERICAN 25MM</t>
  </si>
  <si>
    <t>გადამყვანი 20/25 - ADAPTER 20/25</t>
  </si>
  <si>
    <t>გადამყვანი 32-20 - ADAPTER 32/20</t>
  </si>
  <si>
    <t>ვენტილი ფ 32 მმ - VALVE P32MM</t>
  </si>
  <si>
    <t>პოლუოტვოდი 20 მმ - EASY BEND 20MM</t>
  </si>
  <si>
    <t>საკვალთი 1/2 - SLIDE VALVE 1/2</t>
  </si>
  <si>
    <t>სამკაპი ფ 32 მმ - TEE P 32MM</t>
  </si>
  <si>
    <t>სამკაპი 25 მმ - TEE 25MM</t>
  </si>
  <si>
    <t>სამკაპი ფ 100 - TEE P 100</t>
  </si>
  <si>
    <t>სამკაპი ფ 3/4 - TEE P 3/4</t>
  </si>
  <si>
    <t>ქურო 20 მმ - COUPLING 20MM</t>
  </si>
  <si>
    <t>ქურო 20*1/2 - COUPLING 20*1/2</t>
  </si>
  <si>
    <t>ქურო 32 მმ - COUPLING 32MM</t>
  </si>
  <si>
    <t>მუხლი 63 90 გრ ვ - ELBOW 63 90 GR V</t>
  </si>
  <si>
    <t>უნივერს ატვოდი 1/2 - UNIVERSAL PIPE BEND 1/2</t>
  </si>
  <si>
    <t>წელამილის დამჭერი 80-92 -  HOSE CLAMP 80-92</t>
  </si>
  <si>
    <t>წელამილის დამჭერი 85-100 -  HOSE CLAMP 85-100</t>
  </si>
  <si>
    <t>თერმო-მილი კაბელებისთვის ლურჯი - HEAT SHRINK TUBING BLUE</t>
  </si>
  <si>
    <t>თერმო-მილი კაბელებისთვის შავი - HEAT SHRINK TUBING BLACK</t>
  </si>
  <si>
    <t>ზამბარიანი საყელური - SPRING WASHER</t>
  </si>
  <si>
    <t>ჭანჭიკი ქანჩით  - BOLT AND NUT</t>
  </si>
  <si>
    <t>ანკერის სარჭი - ANCHOR PIN</t>
  </si>
  <si>
    <t>საყელური - WASHER</t>
  </si>
  <si>
    <t>საყელური (ბოწკინტისათვის)  - SLEEVE FOR BOLLARDS</t>
  </si>
  <si>
    <t>ქანჩი (ბოწკინტისათვის)  - SCREW FOR BOLLARDS</t>
  </si>
  <si>
    <t>შურუპი - SCREW</t>
  </si>
  <si>
    <t>გამბრჯენის თავი - CROSS BAR HEAD</t>
  </si>
  <si>
    <t>გამბრჯენის თავის მარყუჟი - CROSS BAR HEAD LOOP</t>
  </si>
  <si>
    <t>ლითონის ბოწკინტი  - STEEL BOLLARDS</t>
  </si>
  <si>
    <t>ფოლადის სალტის ხელის მანქანა - WHEEL TENSIONER FOR STEEL STRAPPING</t>
  </si>
  <si>
    <t>მეტალის ჩამკეტი თავაკი - METAL LOCK HEAD</t>
  </si>
  <si>
    <t>kg</t>
  </si>
  <si>
    <t>Infrustructure</t>
  </si>
  <si>
    <t>Zaza Kodua</t>
  </si>
  <si>
    <t>29-08-10-00046</t>
  </si>
  <si>
    <t>G-463278</t>
  </si>
  <si>
    <t>ბაგირის კომპლექტი CH6020 სპრედერისათვის - SET OF SLINGS FOR SPREADER CH6020</t>
  </si>
  <si>
    <t>SET</t>
  </si>
  <si>
    <t>29-13-11-00040</t>
  </si>
  <si>
    <t>G-463487</t>
  </si>
  <si>
    <t>კონტეინერის ფიტინგების სატაცი კომპლექტში CH6040 - TWIST LOCK COMPLETE SET CH6040</t>
  </si>
  <si>
    <t>29-13-11-00041</t>
  </si>
  <si>
    <t>G-463488</t>
  </si>
  <si>
    <t>ორმაგი ჯამბარა CH6040 - DUO CABLE CH6040</t>
  </si>
  <si>
    <t>Rev Spreader</t>
  </si>
  <si>
    <t>Teimuraz Gogrochadze</t>
  </si>
  <si>
    <t>in poor condition</t>
  </si>
  <si>
    <t>დანართი № 1-2024</t>
  </si>
  <si>
    <t>დანართი № 3-2024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</si>
</sst>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/>
    <xf numFmtId="0" fontId="0" fillId="0" borderId="2" xfId="0" applyBorder="1"/>
    <xf numFmtId="15" fontId="0" fillId="0" borderId="1" xfId="0" applyNumberFormat="1" applyBorder="1"/>
    <xf numFmtId="0" fontId="1" fillId="0" borderId="2" xfId="0" applyFont="1" applyBorder="1"/>
    <xf numFmtId="0" fontId="1" fillId="0" borderId="0" xfId="0" applyFont="1"/>
    <xf numFmtId="0" fontId="0" fillId="0" borderId="1" xfId="0" applyBorder="1" applyAlignment="1">
      <alignment horizontal="right"/>
    </xf>
    <xf numFmtId="0" fontId="0" fillId="2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2"/>
  <sheetViews>
    <sheetView workbookViewId="0">
      <selection activeCell="C28" sqref="C28"/>
    </sheetView>
  </sheetViews>
  <sheetFormatPr defaultRowHeight="15" x14ac:dyDescent="0.25"/>
  <cols>
    <col min="1" max="1" width="28.42578125" bestFit="1" customWidth="1"/>
    <col min="3" max="3" width="136.5703125" customWidth="1"/>
    <col min="4" max="4" width="10.28515625" bestFit="1" customWidth="1"/>
    <col min="8" max="8" width="14" bestFit="1" customWidth="1"/>
    <col min="9" max="9" width="15.140625" bestFit="1" customWidth="1"/>
    <col min="11" max="11" width="15" bestFit="1" customWidth="1"/>
  </cols>
  <sheetData>
    <row r="1" spans="1:11" x14ac:dyDescent="0.25">
      <c r="A1" s="1" t="s">
        <v>0</v>
      </c>
      <c r="B1" s="1" t="s">
        <v>1</v>
      </c>
      <c r="C1" s="1" t="s">
        <v>3</v>
      </c>
      <c r="D1" s="1" t="s">
        <v>4</v>
      </c>
      <c r="E1" s="1" t="s">
        <v>5</v>
      </c>
      <c r="F1" s="1" t="s">
        <v>6</v>
      </c>
      <c r="G1" s="1" t="s">
        <v>2</v>
      </c>
      <c r="H1" s="1" t="s">
        <v>8</v>
      </c>
      <c r="I1" s="1" t="s">
        <v>7</v>
      </c>
      <c r="J1" s="2" t="s">
        <v>9</v>
      </c>
      <c r="K1" s="2" t="s">
        <v>10</v>
      </c>
    </row>
    <row r="2" spans="1:11" x14ac:dyDescent="0.25">
      <c r="A2" s="1" t="s">
        <v>12</v>
      </c>
      <c r="B2" s="1" t="s">
        <v>13</v>
      </c>
      <c r="C2" s="1" t="s">
        <v>14</v>
      </c>
      <c r="D2" s="3">
        <v>41816</v>
      </c>
      <c r="E2" s="1">
        <v>40</v>
      </c>
      <c r="F2" s="1" t="s">
        <v>15</v>
      </c>
      <c r="G2" s="1">
        <v>49.15</v>
      </c>
      <c r="H2" s="1">
        <f>E2*G2</f>
        <v>1966</v>
      </c>
      <c r="I2" s="1" t="s">
        <v>16</v>
      </c>
      <c r="J2" s="1" t="s">
        <v>11</v>
      </c>
      <c r="K2" s="1" t="s">
        <v>489</v>
      </c>
    </row>
    <row r="3" spans="1:11" x14ac:dyDescent="0.25">
      <c r="A3" s="1" t="s">
        <v>18</v>
      </c>
      <c r="B3" s="1" t="s">
        <v>19</v>
      </c>
      <c r="C3" s="1" t="s">
        <v>20</v>
      </c>
      <c r="D3" s="3">
        <v>43738</v>
      </c>
      <c r="E3" s="1">
        <v>2</v>
      </c>
      <c r="F3" s="1" t="s">
        <v>17</v>
      </c>
      <c r="G3" s="1">
        <v>550.85</v>
      </c>
      <c r="H3" s="1">
        <f t="shared" ref="H3:H11" si="0">E3*G3</f>
        <v>1101.7</v>
      </c>
      <c r="I3" s="1" t="s">
        <v>21</v>
      </c>
      <c r="J3" s="1" t="s">
        <v>11</v>
      </c>
      <c r="K3" s="1" t="s">
        <v>489</v>
      </c>
    </row>
    <row r="4" spans="1:11" x14ac:dyDescent="0.25">
      <c r="A4" s="1" t="s">
        <v>22</v>
      </c>
      <c r="B4" s="1" t="s">
        <v>23</v>
      </c>
      <c r="C4" s="1" t="s">
        <v>24</v>
      </c>
      <c r="D4" s="3">
        <v>42537</v>
      </c>
      <c r="E4" s="1">
        <v>2</v>
      </c>
      <c r="F4" s="1" t="s">
        <v>17</v>
      </c>
      <c r="G4" s="1">
        <v>4669.49</v>
      </c>
      <c r="H4" s="1">
        <f t="shared" si="0"/>
        <v>9338.98</v>
      </c>
      <c r="I4" s="1" t="s">
        <v>25</v>
      </c>
      <c r="J4" s="1" t="s">
        <v>11</v>
      </c>
      <c r="K4" s="1" t="s">
        <v>489</v>
      </c>
    </row>
    <row r="5" spans="1:11" x14ac:dyDescent="0.25">
      <c r="A5" s="1" t="s">
        <v>27</v>
      </c>
      <c r="B5" s="1" t="s">
        <v>28</v>
      </c>
      <c r="C5" s="1" t="s">
        <v>29</v>
      </c>
      <c r="D5" s="3">
        <v>41241</v>
      </c>
      <c r="E5" s="1">
        <v>1</v>
      </c>
      <c r="F5" s="1" t="s">
        <v>17</v>
      </c>
      <c r="G5" s="1">
        <v>12587.3</v>
      </c>
      <c r="H5" s="1">
        <f t="shared" si="0"/>
        <v>12587.3</v>
      </c>
      <c r="I5" s="1" t="s">
        <v>26</v>
      </c>
      <c r="J5" s="1" t="s">
        <v>11</v>
      </c>
      <c r="K5" s="1" t="s">
        <v>489</v>
      </c>
    </row>
    <row r="6" spans="1:11" x14ac:dyDescent="0.25">
      <c r="A6" s="1" t="s">
        <v>31</v>
      </c>
      <c r="B6" s="1" t="s">
        <v>32</v>
      </c>
      <c r="C6" s="1" t="s">
        <v>33</v>
      </c>
      <c r="D6" s="3">
        <v>43227</v>
      </c>
      <c r="E6" s="1">
        <v>10</v>
      </c>
      <c r="F6" s="1" t="s">
        <v>15</v>
      </c>
      <c r="G6" s="1">
        <v>23.73</v>
      </c>
      <c r="H6" s="1">
        <f t="shared" si="0"/>
        <v>237.3</v>
      </c>
      <c r="I6" s="1" t="s">
        <v>30</v>
      </c>
      <c r="J6" s="1" t="s">
        <v>11</v>
      </c>
      <c r="K6" s="1" t="s">
        <v>489</v>
      </c>
    </row>
    <row r="7" spans="1:11" x14ac:dyDescent="0.25">
      <c r="A7" s="1" t="s">
        <v>35</v>
      </c>
      <c r="B7" s="1" t="s">
        <v>36</v>
      </c>
      <c r="C7" s="1" t="s">
        <v>37</v>
      </c>
      <c r="D7" s="3">
        <v>43172</v>
      </c>
      <c r="E7" s="1">
        <v>5</v>
      </c>
      <c r="F7" s="1" t="s">
        <v>17</v>
      </c>
      <c r="G7" s="1">
        <v>4.6100000000000003</v>
      </c>
      <c r="H7" s="1">
        <f t="shared" si="0"/>
        <v>23.05</v>
      </c>
      <c r="I7" s="1" t="s">
        <v>38</v>
      </c>
      <c r="J7" s="1" t="s">
        <v>11</v>
      </c>
      <c r="K7" s="1" t="s">
        <v>489</v>
      </c>
    </row>
    <row r="8" spans="1:11" x14ac:dyDescent="0.25">
      <c r="A8" s="1" t="s">
        <v>39</v>
      </c>
      <c r="B8" s="1" t="s">
        <v>40</v>
      </c>
      <c r="C8" s="1" t="s">
        <v>41</v>
      </c>
      <c r="D8" s="3">
        <v>43391</v>
      </c>
      <c r="E8" s="1">
        <v>40</v>
      </c>
      <c r="F8" s="1" t="s">
        <v>17</v>
      </c>
      <c r="G8" s="1">
        <v>14.42</v>
      </c>
      <c r="H8" s="1">
        <f t="shared" si="0"/>
        <v>576.79999999999995</v>
      </c>
      <c r="I8" s="1" t="s">
        <v>34</v>
      </c>
      <c r="J8" s="1" t="s">
        <v>11</v>
      </c>
      <c r="K8" s="1" t="s">
        <v>489</v>
      </c>
    </row>
    <row r="9" spans="1:11" x14ac:dyDescent="0.25">
      <c r="A9" s="1" t="s">
        <v>42</v>
      </c>
      <c r="B9" s="1" t="s">
        <v>43</v>
      </c>
      <c r="C9" s="1" t="s">
        <v>44</v>
      </c>
      <c r="D9" s="3">
        <v>43391</v>
      </c>
      <c r="E9" s="1">
        <v>40</v>
      </c>
      <c r="F9" s="1" t="s">
        <v>17</v>
      </c>
      <c r="G9" s="1">
        <v>16.48</v>
      </c>
      <c r="H9" s="1">
        <f t="shared" si="0"/>
        <v>659.2</v>
      </c>
      <c r="I9" s="1" t="s">
        <v>34</v>
      </c>
      <c r="J9" s="1" t="s">
        <v>11</v>
      </c>
      <c r="K9" s="1" t="s">
        <v>489</v>
      </c>
    </row>
    <row r="10" spans="1:11" x14ac:dyDescent="0.25">
      <c r="A10" s="1" t="s">
        <v>45</v>
      </c>
      <c r="B10" s="1" t="s">
        <v>46</v>
      </c>
      <c r="C10" s="1" t="s">
        <v>47</v>
      </c>
      <c r="D10" s="3">
        <v>43391</v>
      </c>
      <c r="E10" s="1">
        <v>88</v>
      </c>
      <c r="F10" s="1" t="s">
        <v>17</v>
      </c>
      <c r="G10" s="1">
        <v>28</v>
      </c>
      <c r="H10" s="1">
        <f t="shared" si="0"/>
        <v>2464</v>
      </c>
      <c r="I10" s="1" t="s">
        <v>34</v>
      </c>
      <c r="J10" s="1" t="s">
        <v>11</v>
      </c>
      <c r="K10" s="1" t="s">
        <v>489</v>
      </c>
    </row>
    <row r="11" spans="1:11" x14ac:dyDescent="0.25">
      <c r="A11" s="1" t="s">
        <v>48</v>
      </c>
      <c r="B11" s="1" t="s">
        <v>49</v>
      </c>
      <c r="C11" s="1" t="s">
        <v>50</v>
      </c>
      <c r="D11" s="3">
        <v>43391</v>
      </c>
      <c r="E11" s="1">
        <v>39</v>
      </c>
      <c r="F11" s="1" t="s">
        <v>17</v>
      </c>
      <c r="G11" s="1">
        <v>25.23</v>
      </c>
      <c r="H11" s="1">
        <f t="shared" si="0"/>
        <v>983.97</v>
      </c>
      <c r="I11" s="1" t="s">
        <v>34</v>
      </c>
      <c r="J11" s="1" t="s">
        <v>11</v>
      </c>
      <c r="K11" s="1" t="s">
        <v>489</v>
      </c>
    </row>
    <row r="12" spans="1:11" x14ac:dyDescent="0.25">
      <c r="H12" s="4">
        <f>SUM(H2:H11)</f>
        <v>29938.3</v>
      </c>
    </row>
  </sheetData>
  <pageMargins left="0.7" right="0.7" top="0.75" bottom="0.75" header="0.3" footer="0.3"/>
  <pageSetup paperSize="9" scale="95" orientation="landscape" verticalDpi="203" r:id="rId1"/>
  <headerFooter>
    <oddFooter>&amp;L_x000D_&amp;1#&amp;"Calibri"&amp;10&amp;K000000 Classification: Internal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1C3ADE-F021-4FDD-BA1D-434A0B096621}">
  <dimension ref="A1:K43"/>
  <sheetViews>
    <sheetView topLeftCell="B1" workbookViewId="0">
      <selection activeCell="K17" sqref="K17"/>
    </sheetView>
  </sheetViews>
  <sheetFormatPr defaultRowHeight="15" x14ac:dyDescent="0.25"/>
  <cols>
    <col min="1" max="1" width="17.140625" customWidth="1"/>
    <col min="3" max="3" width="106.42578125" bestFit="1" customWidth="1"/>
    <col min="4" max="4" width="10.28515625" bestFit="1" customWidth="1"/>
    <col min="9" max="9" width="15.7109375" customWidth="1"/>
    <col min="10" max="10" width="11.7109375" bestFit="1" customWidth="1"/>
    <col min="11" max="11" width="60.85546875" bestFit="1" customWidth="1"/>
  </cols>
  <sheetData>
    <row r="1" spans="1:10" x14ac:dyDescent="0.25">
      <c r="C1" t="s">
        <v>492</v>
      </c>
    </row>
    <row r="2" spans="1:10" x14ac:dyDescent="0.25">
      <c r="A2" s="1" t="s">
        <v>0</v>
      </c>
      <c r="B2" s="1" t="s">
        <v>1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2</v>
      </c>
      <c r="H2" s="1" t="s">
        <v>8</v>
      </c>
      <c r="I2" s="1" t="s">
        <v>7</v>
      </c>
      <c r="J2" s="2" t="s">
        <v>10</v>
      </c>
    </row>
    <row r="3" spans="1:10" x14ac:dyDescent="0.25">
      <c r="A3" s="1" t="s">
        <v>98</v>
      </c>
      <c r="B3" s="1" t="s">
        <v>52</v>
      </c>
      <c r="C3" s="1" t="s">
        <v>53</v>
      </c>
      <c r="D3" s="3">
        <v>43865</v>
      </c>
      <c r="E3" s="1">
        <v>2</v>
      </c>
      <c r="F3" s="1" t="s">
        <v>17</v>
      </c>
      <c r="G3" s="1">
        <v>4.07</v>
      </c>
      <c r="H3" s="1">
        <f t="shared" ref="H3:H42" si="0">G3*E3</f>
        <v>8.14</v>
      </c>
      <c r="I3" s="1" t="s">
        <v>122</v>
      </c>
      <c r="J3" s="1" t="s">
        <v>171</v>
      </c>
    </row>
    <row r="4" spans="1:10" x14ac:dyDescent="0.25">
      <c r="A4" s="1" t="s">
        <v>124</v>
      </c>
      <c r="B4" s="1" t="s">
        <v>54</v>
      </c>
      <c r="C4" s="1" t="s">
        <v>123</v>
      </c>
      <c r="D4" s="3">
        <v>43054</v>
      </c>
      <c r="E4" s="1">
        <v>1</v>
      </c>
      <c r="F4" s="1" t="s">
        <v>17</v>
      </c>
      <c r="G4" s="1">
        <v>3.05</v>
      </c>
      <c r="H4" s="1">
        <f t="shared" si="0"/>
        <v>3.05</v>
      </c>
      <c r="I4" s="1" t="s">
        <v>122</v>
      </c>
      <c r="J4" s="1" t="s">
        <v>171</v>
      </c>
    </row>
    <row r="5" spans="1:10" x14ac:dyDescent="0.25">
      <c r="A5" s="1" t="s">
        <v>125</v>
      </c>
      <c r="B5" s="1" t="s">
        <v>55</v>
      </c>
      <c r="C5" s="1" t="s">
        <v>126</v>
      </c>
      <c r="D5" s="3">
        <v>43865</v>
      </c>
      <c r="E5" s="1">
        <v>2</v>
      </c>
      <c r="F5" s="1" t="s">
        <v>17</v>
      </c>
      <c r="G5" s="1">
        <v>4.07</v>
      </c>
      <c r="H5" s="1">
        <f t="shared" si="0"/>
        <v>8.14</v>
      </c>
      <c r="I5" s="1" t="s">
        <v>127</v>
      </c>
      <c r="J5" s="1" t="s">
        <v>171</v>
      </c>
    </row>
    <row r="6" spans="1:10" x14ac:dyDescent="0.25">
      <c r="A6" s="1" t="s">
        <v>129</v>
      </c>
      <c r="B6" s="1" t="s">
        <v>57</v>
      </c>
      <c r="C6" s="1" t="s">
        <v>58</v>
      </c>
      <c r="D6" s="3">
        <v>41362</v>
      </c>
      <c r="E6" s="1">
        <v>22</v>
      </c>
      <c r="F6" s="1" t="s">
        <v>17</v>
      </c>
      <c r="G6" s="1">
        <v>0.85</v>
      </c>
      <c r="H6" s="1">
        <f t="shared" si="0"/>
        <v>18.7</v>
      </c>
      <c r="I6" s="1" t="s">
        <v>128</v>
      </c>
      <c r="J6" s="1" t="s">
        <v>171</v>
      </c>
    </row>
    <row r="7" spans="1:10" x14ac:dyDescent="0.25">
      <c r="A7" s="1" t="s">
        <v>130</v>
      </c>
      <c r="B7" s="1" t="s">
        <v>59</v>
      </c>
      <c r="C7" s="1" t="s">
        <v>131</v>
      </c>
      <c r="D7" s="3">
        <v>42682</v>
      </c>
      <c r="E7" s="1">
        <v>6</v>
      </c>
      <c r="F7" s="1" t="s">
        <v>17</v>
      </c>
      <c r="G7" s="1">
        <v>61.57</v>
      </c>
      <c r="H7" s="1">
        <f t="shared" si="0"/>
        <v>369.42</v>
      </c>
      <c r="I7" s="1" t="s">
        <v>132</v>
      </c>
      <c r="J7" s="1" t="s">
        <v>171</v>
      </c>
    </row>
    <row r="8" spans="1:10" x14ac:dyDescent="0.25">
      <c r="A8" s="1" t="s">
        <v>133</v>
      </c>
      <c r="B8" s="1" t="s">
        <v>60</v>
      </c>
      <c r="C8" s="1" t="s">
        <v>134</v>
      </c>
      <c r="D8" s="3">
        <v>42324</v>
      </c>
      <c r="E8" s="1">
        <v>6</v>
      </c>
      <c r="F8" s="1" t="s">
        <v>17</v>
      </c>
      <c r="G8" s="1">
        <v>88.69</v>
      </c>
      <c r="H8" s="1">
        <f t="shared" si="0"/>
        <v>532.14</v>
      </c>
      <c r="I8" s="1" t="s">
        <v>132</v>
      </c>
      <c r="J8" s="1" t="s">
        <v>171</v>
      </c>
    </row>
    <row r="9" spans="1:10" x14ac:dyDescent="0.25">
      <c r="A9" s="1" t="s">
        <v>135</v>
      </c>
      <c r="B9" s="1" t="s">
        <v>61</v>
      </c>
      <c r="C9" s="1" t="s">
        <v>136</v>
      </c>
      <c r="D9" s="3">
        <v>43210</v>
      </c>
      <c r="E9" s="1">
        <v>30</v>
      </c>
      <c r="F9" s="1" t="s">
        <v>17</v>
      </c>
      <c r="G9" s="1">
        <v>4.03</v>
      </c>
      <c r="H9" s="1">
        <f t="shared" si="0"/>
        <v>120.9</v>
      </c>
      <c r="I9" s="1" t="s">
        <v>132</v>
      </c>
      <c r="J9" s="1" t="s">
        <v>171</v>
      </c>
    </row>
    <row r="10" spans="1:10" x14ac:dyDescent="0.25">
      <c r="A10" s="1" t="s">
        <v>137</v>
      </c>
      <c r="B10" s="1" t="s">
        <v>62</v>
      </c>
      <c r="C10" s="1" t="s">
        <v>63</v>
      </c>
      <c r="D10" s="3">
        <v>43210</v>
      </c>
      <c r="E10" s="1">
        <v>30</v>
      </c>
      <c r="F10" s="1" t="s">
        <v>17</v>
      </c>
      <c r="G10" s="1">
        <v>5.85</v>
      </c>
      <c r="H10" s="1">
        <f t="shared" si="0"/>
        <v>175.5</v>
      </c>
      <c r="I10" s="1" t="s">
        <v>132</v>
      </c>
      <c r="J10" s="1" t="s">
        <v>171</v>
      </c>
    </row>
    <row r="11" spans="1:10" x14ac:dyDescent="0.25">
      <c r="A11" s="1" t="s">
        <v>139</v>
      </c>
      <c r="B11" s="1" t="s">
        <v>64</v>
      </c>
      <c r="C11" s="1" t="s">
        <v>138</v>
      </c>
      <c r="D11" s="3">
        <v>43210</v>
      </c>
      <c r="E11" s="1">
        <v>30</v>
      </c>
      <c r="F11" s="1" t="s">
        <v>17</v>
      </c>
      <c r="G11" s="1">
        <v>5.85</v>
      </c>
      <c r="H11" s="1">
        <f t="shared" si="0"/>
        <v>175.5</v>
      </c>
      <c r="I11" s="1" t="s">
        <v>132</v>
      </c>
      <c r="J11" s="1" t="s">
        <v>171</v>
      </c>
    </row>
    <row r="12" spans="1:10" x14ac:dyDescent="0.25">
      <c r="A12" s="1" t="s">
        <v>141</v>
      </c>
      <c r="B12" s="1" t="s">
        <v>65</v>
      </c>
      <c r="C12" s="1" t="s">
        <v>66</v>
      </c>
      <c r="D12" s="3">
        <v>42682</v>
      </c>
      <c r="E12" s="1">
        <v>2</v>
      </c>
      <c r="F12" s="1" t="s">
        <v>17</v>
      </c>
      <c r="G12" s="1">
        <v>325.51</v>
      </c>
      <c r="H12" s="1">
        <f t="shared" si="0"/>
        <v>651.02</v>
      </c>
      <c r="I12" s="1" t="s">
        <v>140</v>
      </c>
      <c r="J12" s="1" t="s">
        <v>171</v>
      </c>
    </row>
    <row r="13" spans="1:10" x14ac:dyDescent="0.25">
      <c r="A13" s="1" t="s">
        <v>144</v>
      </c>
      <c r="B13" s="1" t="s">
        <v>67</v>
      </c>
      <c r="C13" s="1" t="s">
        <v>142</v>
      </c>
      <c r="D13" s="3">
        <v>43721</v>
      </c>
      <c r="E13" s="1">
        <v>2</v>
      </c>
      <c r="F13" s="1" t="s">
        <v>17</v>
      </c>
      <c r="G13" s="1">
        <v>804.71</v>
      </c>
      <c r="H13" s="1">
        <f t="shared" si="0"/>
        <v>1609.42</v>
      </c>
      <c r="I13" s="1" t="s">
        <v>143</v>
      </c>
      <c r="J13" s="1" t="s">
        <v>171</v>
      </c>
    </row>
    <row r="14" spans="1:10" x14ac:dyDescent="0.25">
      <c r="A14" s="1" t="s">
        <v>147</v>
      </c>
      <c r="B14" s="1" t="s">
        <v>73</v>
      </c>
      <c r="C14" s="1" t="s">
        <v>146</v>
      </c>
      <c r="D14" s="3">
        <v>42682</v>
      </c>
      <c r="E14" s="1">
        <v>4</v>
      </c>
      <c r="F14" s="1" t="s">
        <v>17</v>
      </c>
      <c r="G14" s="1">
        <v>352.48</v>
      </c>
      <c r="H14" s="1">
        <f t="shared" si="0"/>
        <v>1409.92</v>
      </c>
      <c r="I14" s="1" t="s">
        <v>145</v>
      </c>
      <c r="J14" s="1" t="s">
        <v>171</v>
      </c>
    </row>
    <row r="15" spans="1:10" x14ac:dyDescent="0.25">
      <c r="A15" s="1" t="s">
        <v>149</v>
      </c>
      <c r="B15" s="1" t="s">
        <v>84</v>
      </c>
      <c r="C15" s="1" t="s">
        <v>148</v>
      </c>
      <c r="D15" s="3">
        <v>43327</v>
      </c>
      <c r="E15" s="1">
        <v>1</v>
      </c>
      <c r="F15" s="1" t="s">
        <v>17</v>
      </c>
      <c r="G15" s="1">
        <v>1132.6300000000001</v>
      </c>
      <c r="H15" s="1">
        <f t="shared" si="0"/>
        <v>1132.6300000000001</v>
      </c>
      <c r="I15" s="1" t="s">
        <v>145</v>
      </c>
      <c r="J15" s="1" t="s">
        <v>171</v>
      </c>
    </row>
    <row r="16" spans="1:10" x14ac:dyDescent="0.25">
      <c r="A16" s="1" t="s">
        <v>150</v>
      </c>
      <c r="B16" s="1" t="s">
        <v>70</v>
      </c>
      <c r="C16" s="1" t="s">
        <v>151</v>
      </c>
      <c r="D16" s="3">
        <v>42324</v>
      </c>
      <c r="E16" s="1">
        <v>12</v>
      </c>
      <c r="F16" s="1" t="s">
        <v>17</v>
      </c>
      <c r="G16" s="1">
        <v>88.24</v>
      </c>
      <c r="H16" s="1">
        <f t="shared" si="0"/>
        <v>1058.8799999999999</v>
      </c>
      <c r="I16" s="1" t="s">
        <v>132</v>
      </c>
      <c r="J16" s="1" t="s">
        <v>171</v>
      </c>
    </row>
    <row r="17" spans="1:11" x14ac:dyDescent="0.25">
      <c r="A17" s="1" t="s">
        <v>152</v>
      </c>
      <c r="B17" s="1" t="s">
        <v>81</v>
      </c>
      <c r="C17" s="1" t="s">
        <v>82</v>
      </c>
      <c r="D17" s="3">
        <v>42682</v>
      </c>
      <c r="E17" s="1">
        <v>1</v>
      </c>
      <c r="F17" s="1" t="s">
        <v>17</v>
      </c>
      <c r="G17" s="1">
        <v>263.98</v>
      </c>
      <c r="H17" s="1">
        <f t="shared" si="0"/>
        <v>263.98</v>
      </c>
      <c r="I17" s="1" t="s">
        <v>145</v>
      </c>
      <c r="J17" s="1" t="s">
        <v>171</v>
      </c>
    </row>
    <row r="18" spans="1:11" x14ac:dyDescent="0.25">
      <c r="A18" s="1" t="s">
        <v>153</v>
      </c>
      <c r="B18" s="1" t="s">
        <v>85</v>
      </c>
      <c r="C18" s="1" t="s">
        <v>154</v>
      </c>
      <c r="D18" s="3">
        <v>43166</v>
      </c>
      <c r="E18" s="1">
        <v>2</v>
      </c>
      <c r="F18" s="1" t="s">
        <v>17</v>
      </c>
      <c r="G18" s="1">
        <v>661.02</v>
      </c>
      <c r="H18" s="1">
        <f t="shared" si="0"/>
        <v>1322.04</v>
      </c>
      <c r="I18" s="1" t="s">
        <v>155</v>
      </c>
      <c r="J18" s="1" t="s">
        <v>171</v>
      </c>
    </row>
    <row r="19" spans="1:11" x14ac:dyDescent="0.25">
      <c r="A19" s="1" t="s">
        <v>156</v>
      </c>
      <c r="B19" s="1" t="s">
        <v>80</v>
      </c>
      <c r="C19" s="1" t="s">
        <v>157</v>
      </c>
      <c r="D19" s="3">
        <v>43166</v>
      </c>
      <c r="E19" s="1">
        <v>4</v>
      </c>
      <c r="F19" s="1" t="s">
        <v>17</v>
      </c>
      <c r="G19" s="1">
        <v>326.92</v>
      </c>
      <c r="H19" s="1">
        <f t="shared" si="0"/>
        <v>1307.68</v>
      </c>
      <c r="I19" s="1" t="s">
        <v>145</v>
      </c>
      <c r="J19" s="1" t="s">
        <v>171</v>
      </c>
    </row>
    <row r="20" spans="1:11" x14ac:dyDescent="0.25">
      <c r="A20" s="1" t="s">
        <v>159</v>
      </c>
      <c r="B20" s="1" t="s">
        <v>83</v>
      </c>
      <c r="C20" s="1" t="s">
        <v>158</v>
      </c>
      <c r="D20" s="3">
        <v>43166</v>
      </c>
      <c r="E20" s="1">
        <v>3</v>
      </c>
      <c r="F20" s="1" t="s">
        <v>17</v>
      </c>
      <c r="G20" s="1">
        <v>363.2</v>
      </c>
      <c r="H20" s="1">
        <f t="shared" si="0"/>
        <v>1089.5999999999999</v>
      </c>
      <c r="I20" s="1" t="s">
        <v>145</v>
      </c>
      <c r="J20" s="1" t="s">
        <v>171</v>
      </c>
    </row>
    <row r="21" spans="1:11" x14ac:dyDescent="0.25">
      <c r="A21" s="1" t="s">
        <v>160</v>
      </c>
      <c r="B21" s="1" t="s">
        <v>71</v>
      </c>
      <c r="C21" s="1" t="s">
        <v>161</v>
      </c>
      <c r="D21" s="3">
        <v>43213</v>
      </c>
      <c r="E21" s="1">
        <v>2</v>
      </c>
      <c r="F21" s="1" t="s">
        <v>17</v>
      </c>
      <c r="G21" s="1">
        <v>185.12</v>
      </c>
      <c r="H21" s="1">
        <f t="shared" si="0"/>
        <v>370.24</v>
      </c>
      <c r="I21" s="1" t="s">
        <v>162</v>
      </c>
      <c r="J21" s="1" t="s">
        <v>171</v>
      </c>
    </row>
    <row r="22" spans="1:11" x14ac:dyDescent="0.25">
      <c r="A22" s="1" t="s">
        <v>89</v>
      </c>
      <c r="B22" s="1" t="s">
        <v>88</v>
      </c>
      <c r="C22" s="1" t="s">
        <v>90</v>
      </c>
      <c r="D22" s="3">
        <v>44392</v>
      </c>
      <c r="E22" s="1">
        <v>80</v>
      </c>
      <c r="F22" s="1" t="s">
        <v>17</v>
      </c>
      <c r="G22" s="1">
        <v>94.54</v>
      </c>
      <c r="H22" s="1">
        <f t="shared" si="0"/>
        <v>7563.2000000000007</v>
      </c>
      <c r="I22" s="1" t="s">
        <v>127</v>
      </c>
      <c r="J22" s="1" t="s">
        <v>171</v>
      </c>
    </row>
    <row r="23" spans="1:11" x14ac:dyDescent="0.25">
      <c r="A23" s="1" t="s">
        <v>91</v>
      </c>
      <c r="B23" s="1" t="s">
        <v>86</v>
      </c>
      <c r="C23" s="1" t="s">
        <v>87</v>
      </c>
      <c r="D23" s="3">
        <v>43755</v>
      </c>
      <c r="E23" s="1">
        <v>90</v>
      </c>
      <c r="F23" s="1" t="s">
        <v>17</v>
      </c>
      <c r="G23" s="1">
        <v>0.85</v>
      </c>
      <c r="H23" s="1">
        <f t="shared" si="0"/>
        <v>76.5</v>
      </c>
      <c r="I23" s="1" t="s">
        <v>163</v>
      </c>
      <c r="J23" s="1" t="s">
        <v>171</v>
      </c>
    </row>
    <row r="24" spans="1:11" x14ac:dyDescent="0.25">
      <c r="A24" s="1" t="s">
        <v>93</v>
      </c>
      <c r="B24" s="1" t="s">
        <v>92</v>
      </c>
      <c r="C24" s="1" t="s">
        <v>94</v>
      </c>
      <c r="D24" s="3">
        <v>44512</v>
      </c>
      <c r="E24" s="1">
        <v>8</v>
      </c>
      <c r="F24" s="1" t="s">
        <v>17</v>
      </c>
      <c r="G24" s="1">
        <v>106.37</v>
      </c>
      <c r="H24" s="1">
        <f t="shared" si="0"/>
        <v>850.96</v>
      </c>
      <c r="I24" s="1" t="s">
        <v>164</v>
      </c>
      <c r="J24" s="1" t="s">
        <v>171</v>
      </c>
    </row>
    <row r="25" spans="1:11" x14ac:dyDescent="0.25">
      <c r="A25" s="1" t="s">
        <v>96</v>
      </c>
      <c r="B25" s="1" t="s">
        <v>95</v>
      </c>
      <c r="C25" s="1" t="s">
        <v>97</v>
      </c>
      <c r="D25" s="3">
        <v>44620</v>
      </c>
      <c r="E25" s="1">
        <v>10</v>
      </c>
      <c r="F25" s="1" t="s">
        <v>17</v>
      </c>
      <c r="G25" s="1">
        <v>4.75</v>
      </c>
      <c r="H25" s="1">
        <f t="shared" si="0"/>
        <v>47.5</v>
      </c>
      <c r="I25" s="1" t="s">
        <v>122</v>
      </c>
      <c r="J25" s="1" t="s">
        <v>171</v>
      </c>
    </row>
    <row r="26" spans="1:11" x14ac:dyDescent="0.25">
      <c r="A26" s="1" t="s">
        <v>100</v>
      </c>
      <c r="B26" s="1" t="s">
        <v>99</v>
      </c>
      <c r="C26" s="1" t="s">
        <v>101</v>
      </c>
      <c r="D26" s="3">
        <v>44641</v>
      </c>
      <c r="E26" s="1">
        <v>20</v>
      </c>
      <c r="F26" s="1" t="s">
        <v>17</v>
      </c>
      <c r="G26" s="1">
        <v>223.85</v>
      </c>
      <c r="H26" s="1">
        <f t="shared" si="0"/>
        <v>4477</v>
      </c>
      <c r="I26" s="1" t="s">
        <v>122</v>
      </c>
      <c r="J26" s="1" t="s">
        <v>171</v>
      </c>
    </row>
    <row r="27" spans="1:11" x14ac:dyDescent="0.25">
      <c r="A27" s="1" t="s">
        <v>102</v>
      </c>
      <c r="B27" s="1" t="s">
        <v>51</v>
      </c>
      <c r="C27" s="1" t="s">
        <v>103</v>
      </c>
      <c r="D27" s="3">
        <v>43089</v>
      </c>
      <c r="E27" s="1">
        <v>5</v>
      </c>
      <c r="F27" s="1" t="s">
        <v>17</v>
      </c>
      <c r="G27" s="1">
        <v>20.34</v>
      </c>
      <c r="H27" s="1">
        <f t="shared" si="0"/>
        <v>101.7</v>
      </c>
      <c r="I27" s="1" t="s">
        <v>121</v>
      </c>
      <c r="J27" s="1" t="s">
        <v>171</v>
      </c>
    </row>
    <row r="28" spans="1:11" x14ac:dyDescent="0.25">
      <c r="A28" s="1" t="s">
        <v>105</v>
      </c>
      <c r="B28" s="1" t="s">
        <v>104</v>
      </c>
      <c r="C28" s="1" t="s">
        <v>106</v>
      </c>
      <c r="D28" s="3">
        <v>43486</v>
      </c>
      <c r="E28" s="1">
        <v>3</v>
      </c>
      <c r="F28" s="1" t="s">
        <v>17</v>
      </c>
      <c r="G28" s="1">
        <v>79.099999999999994</v>
      </c>
      <c r="H28" s="1">
        <f t="shared" si="0"/>
        <v>237.29999999999998</v>
      </c>
      <c r="I28" s="1" t="s">
        <v>165</v>
      </c>
      <c r="J28" s="1" t="s">
        <v>171</v>
      </c>
    </row>
    <row r="29" spans="1:11" x14ac:dyDescent="0.25">
      <c r="A29" s="1" t="s">
        <v>105</v>
      </c>
      <c r="B29" s="1" t="s">
        <v>104</v>
      </c>
      <c r="C29" s="1" t="s">
        <v>106</v>
      </c>
      <c r="D29" s="3">
        <v>43486</v>
      </c>
      <c r="E29" s="1">
        <v>2</v>
      </c>
      <c r="F29" s="1" t="s">
        <v>17</v>
      </c>
      <c r="G29" s="1">
        <v>79.099999999999994</v>
      </c>
      <c r="H29" s="1">
        <f t="shared" ref="H29" si="1">G29*E29</f>
        <v>158.19999999999999</v>
      </c>
      <c r="I29" s="1" t="s">
        <v>165</v>
      </c>
      <c r="J29" s="1" t="s">
        <v>171</v>
      </c>
    </row>
    <row r="30" spans="1:11" x14ac:dyDescent="0.25">
      <c r="A30" s="1" t="s">
        <v>107</v>
      </c>
      <c r="B30" s="1" t="s">
        <v>56</v>
      </c>
      <c r="C30" s="1" t="s">
        <v>108</v>
      </c>
      <c r="D30" s="3">
        <v>43747</v>
      </c>
      <c r="E30" s="1">
        <v>4</v>
      </c>
      <c r="F30" s="1" t="s">
        <v>17</v>
      </c>
      <c r="G30" s="1">
        <v>17.809999999999999</v>
      </c>
      <c r="H30" s="1">
        <f t="shared" si="0"/>
        <v>71.239999999999995</v>
      </c>
      <c r="I30" s="1" t="s">
        <v>166</v>
      </c>
      <c r="J30" s="1" t="s">
        <v>171</v>
      </c>
    </row>
    <row r="31" spans="1:11" x14ac:dyDescent="0.25">
      <c r="A31" s="1" t="s">
        <v>109</v>
      </c>
      <c r="B31" s="1" t="s">
        <v>68</v>
      </c>
      <c r="C31" s="1" t="s">
        <v>110</v>
      </c>
      <c r="D31" s="3">
        <v>41557</v>
      </c>
      <c r="E31" s="1">
        <v>281</v>
      </c>
      <c r="F31" s="1" t="s">
        <v>178</v>
      </c>
      <c r="G31" s="1">
        <v>46.06</v>
      </c>
      <c r="H31" s="1">
        <f t="shared" si="0"/>
        <v>12942.86</v>
      </c>
      <c r="I31" s="1" t="s">
        <v>16</v>
      </c>
      <c r="J31" s="1" t="s">
        <v>171</v>
      </c>
      <c r="K31" s="2" t="s">
        <v>490</v>
      </c>
    </row>
    <row r="32" spans="1:11" x14ac:dyDescent="0.25">
      <c r="A32" s="1" t="s">
        <v>111</v>
      </c>
      <c r="B32" s="1" t="s">
        <v>69</v>
      </c>
      <c r="C32" s="1" t="s">
        <v>112</v>
      </c>
      <c r="D32" s="3">
        <v>43210</v>
      </c>
      <c r="E32" s="1">
        <v>6</v>
      </c>
      <c r="F32" s="1" t="s">
        <v>17</v>
      </c>
      <c r="G32" s="1">
        <v>16.190000000000001</v>
      </c>
      <c r="H32" s="1">
        <f t="shared" si="0"/>
        <v>97.140000000000015</v>
      </c>
      <c r="I32" s="1" t="s">
        <v>166</v>
      </c>
      <c r="J32" s="1" t="s">
        <v>171</v>
      </c>
    </row>
    <row r="33" spans="1:10" x14ac:dyDescent="0.25">
      <c r="A33" s="1" t="s">
        <v>113</v>
      </c>
      <c r="B33" s="1" t="s">
        <v>72</v>
      </c>
      <c r="C33" s="1" t="s">
        <v>114</v>
      </c>
      <c r="D33" s="3">
        <v>43438</v>
      </c>
      <c r="E33" s="1">
        <v>3</v>
      </c>
      <c r="F33" s="1" t="s">
        <v>17</v>
      </c>
      <c r="G33" s="1">
        <v>86.76</v>
      </c>
      <c r="H33" s="1">
        <f t="shared" si="0"/>
        <v>260.28000000000003</v>
      </c>
      <c r="I33" s="1" t="s">
        <v>167</v>
      </c>
      <c r="J33" s="1" t="s">
        <v>171</v>
      </c>
    </row>
    <row r="34" spans="1:10" x14ac:dyDescent="0.25">
      <c r="A34" s="1" t="s">
        <v>113</v>
      </c>
      <c r="B34" s="1" t="s">
        <v>72</v>
      </c>
      <c r="C34" s="1" t="s">
        <v>114</v>
      </c>
      <c r="D34" s="3">
        <v>43335</v>
      </c>
      <c r="E34" s="1">
        <v>7</v>
      </c>
      <c r="F34" s="1" t="s">
        <v>17</v>
      </c>
      <c r="G34" s="1">
        <v>86.76</v>
      </c>
      <c r="H34" s="1">
        <f t="shared" ref="H34" si="2">G34*E34</f>
        <v>607.32000000000005</v>
      </c>
      <c r="I34" s="1" t="s">
        <v>167</v>
      </c>
      <c r="J34" s="1" t="s">
        <v>171</v>
      </c>
    </row>
    <row r="35" spans="1:10" x14ac:dyDescent="0.25">
      <c r="A35" s="1" t="s">
        <v>115</v>
      </c>
      <c r="B35" s="1" t="s">
        <v>74</v>
      </c>
      <c r="C35" s="1" t="s">
        <v>116</v>
      </c>
      <c r="D35" s="3">
        <v>43378</v>
      </c>
      <c r="E35" s="1">
        <v>1</v>
      </c>
      <c r="F35" s="1" t="s">
        <v>17</v>
      </c>
      <c r="G35" s="1">
        <v>106.44</v>
      </c>
      <c r="H35" s="1">
        <f t="shared" si="0"/>
        <v>106.44</v>
      </c>
      <c r="I35" s="1" t="s">
        <v>168</v>
      </c>
      <c r="J35" s="1" t="s">
        <v>171</v>
      </c>
    </row>
    <row r="36" spans="1:10" x14ac:dyDescent="0.25">
      <c r="A36" s="1" t="s">
        <v>117</v>
      </c>
      <c r="B36" s="1" t="s">
        <v>75</v>
      </c>
      <c r="C36" s="1" t="s">
        <v>76</v>
      </c>
      <c r="D36" s="3">
        <v>42772</v>
      </c>
      <c r="E36" s="1">
        <v>8</v>
      </c>
      <c r="F36" s="1" t="s">
        <v>17</v>
      </c>
      <c r="G36" s="1">
        <v>465.87</v>
      </c>
      <c r="H36" s="1">
        <f t="shared" si="0"/>
        <v>3726.96</v>
      </c>
      <c r="I36" s="1" t="s">
        <v>169</v>
      </c>
      <c r="J36" s="1" t="s">
        <v>171</v>
      </c>
    </row>
    <row r="37" spans="1:10" x14ac:dyDescent="0.25">
      <c r="A37" s="1" t="s">
        <v>118</v>
      </c>
      <c r="B37" s="1" t="s">
        <v>77</v>
      </c>
      <c r="C37" s="1" t="s">
        <v>78</v>
      </c>
      <c r="D37" s="3">
        <v>43335</v>
      </c>
      <c r="E37" s="1">
        <v>1</v>
      </c>
      <c r="F37" s="1" t="s">
        <v>17</v>
      </c>
      <c r="G37" s="1">
        <v>21.1</v>
      </c>
      <c r="H37" s="1">
        <f t="shared" si="0"/>
        <v>21.1</v>
      </c>
      <c r="I37" s="1" t="s">
        <v>166</v>
      </c>
      <c r="J37" s="1" t="s">
        <v>171</v>
      </c>
    </row>
    <row r="38" spans="1:10" x14ac:dyDescent="0.25">
      <c r="A38" s="1" t="s">
        <v>175</v>
      </c>
      <c r="B38" s="1" t="s">
        <v>176</v>
      </c>
      <c r="C38" s="1" t="s">
        <v>177</v>
      </c>
      <c r="D38" s="3">
        <v>44530</v>
      </c>
      <c r="E38" s="1">
        <v>10</v>
      </c>
      <c r="F38" s="1" t="s">
        <v>17</v>
      </c>
      <c r="G38" s="1">
        <v>356.78</v>
      </c>
      <c r="H38" s="1">
        <f t="shared" si="0"/>
        <v>3567.7999999999997</v>
      </c>
      <c r="I38" s="1" t="s">
        <v>179</v>
      </c>
      <c r="J38" s="1" t="s">
        <v>171</v>
      </c>
    </row>
    <row r="39" spans="1:10" x14ac:dyDescent="0.25">
      <c r="A39" s="1" t="s">
        <v>172</v>
      </c>
      <c r="B39" s="1" t="s">
        <v>173</v>
      </c>
      <c r="C39" s="1" t="s">
        <v>174</v>
      </c>
      <c r="D39" s="3">
        <v>42081</v>
      </c>
      <c r="E39" s="1">
        <v>4</v>
      </c>
      <c r="F39" s="1" t="s">
        <v>17</v>
      </c>
      <c r="G39" s="1">
        <v>486</v>
      </c>
      <c r="H39" s="1">
        <f t="shared" si="0"/>
        <v>1944</v>
      </c>
      <c r="I39" s="1" t="s">
        <v>16</v>
      </c>
      <c r="J39" s="1" t="s">
        <v>171</v>
      </c>
    </row>
    <row r="40" spans="1:10" x14ac:dyDescent="0.25">
      <c r="A40" s="1" t="s">
        <v>119</v>
      </c>
      <c r="B40" s="1" t="s">
        <v>79</v>
      </c>
      <c r="C40" s="1" t="s">
        <v>120</v>
      </c>
      <c r="D40" s="3">
        <v>43479</v>
      </c>
      <c r="E40" s="1">
        <v>1</v>
      </c>
      <c r="F40" s="1" t="s">
        <v>17</v>
      </c>
      <c r="G40" s="1">
        <v>50.21</v>
      </c>
      <c r="H40" s="1">
        <f t="shared" si="0"/>
        <v>50.21</v>
      </c>
      <c r="I40" s="1" t="s">
        <v>170</v>
      </c>
      <c r="J40" s="1" t="s">
        <v>171</v>
      </c>
    </row>
    <row r="41" spans="1:10" x14ac:dyDescent="0.25">
      <c r="A41" s="1" t="s">
        <v>415</v>
      </c>
      <c r="B41" s="1" t="s">
        <v>416</v>
      </c>
      <c r="C41" s="1" t="s">
        <v>461</v>
      </c>
      <c r="D41" s="3">
        <v>43479</v>
      </c>
      <c r="E41" s="1">
        <v>114</v>
      </c>
      <c r="F41" s="1" t="s">
        <v>15</v>
      </c>
      <c r="G41" s="1">
        <v>9.3699999999999992</v>
      </c>
      <c r="H41" s="1">
        <f t="shared" si="0"/>
        <v>1068.1799999999998</v>
      </c>
      <c r="I41" s="1" t="s">
        <v>476</v>
      </c>
      <c r="J41" s="1" t="s">
        <v>477</v>
      </c>
    </row>
    <row r="42" spans="1:10" x14ac:dyDescent="0.25">
      <c r="A42" s="1" t="s">
        <v>417</v>
      </c>
      <c r="B42" s="1" t="s">
        <v>418</v>
      </c>
      <c r="C42" s="1" t="s">
        <v>462</v>
      </c>
      <c r="D42" s="3">
        <v>43479</v>
      </c>
      <c r="E42" s="1">
        <v>192</v>
      </c>
      <c r="F42" s="1" t="s">
        <v>15</v>
      </c>
      <c r="G42" s="1">
        <v>9.6</v>
      </c>
      <c r="H42" s="1">
        <f t="shared" si="0"/>
        <v>1843.1999999999998</v>
      </c>
      <c r="I42" s="1" t="s">
        <v>476</v>
      </c>
      <c r="J42" s="1" t="s">
        <v>477</v>
      </c>
    </row>
    <row r="43" spans="1:10" x14ac:dyDescent="0.25">
      <c r="H43" s="4">
        <f>SUM(H3:H42)</f>
        <v>51445.99</v>
      </c>
    </row>
  </sheetData>
  <phoneticPr fontId="2" type="noConversion"/>
  <pageMargins left="0.7" right="0.7" top="0.75" bottom="0.75" header="0.3" footer="0.3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66DC8A-4558-4D44-8D7A-AE64DAD7DB1F}">
  <dimension ref="A1:J67"/>
  <sheetViews>
    <sheetView workbookViewId="0">
      <selection activeCell="B66" sqref="B66"/>
    </sheetView>
  </sheetViews>
  <sheetFormatPr defaultRowHeight="15" x14ac:dyDescent="0.25"/>
  <cols>
    <col min="1" max="1" width="18.85546875" bestFit="1" customWidth="1"/>
    <col min="3" max="3" width="60.85546875" bestFit="1" customWidth="1"/>
    <col min="4" max="4" width="10.28515625" bestFit="1" customWidth="1"/>
    <col min="9" max="9" width="15.140625" bestFit="1" customWidth="1"/>
    <col min="10" max="10" width="16.42578125" bestFit="1" customWidth="1"/>
  </cols>
  <sheetData>
    <row r="1" spans="1:10" x14ac:dyDescent="0.25">
      <c r="A1" s="1" t="s">
        <v>0</v>
      </c>
      <c r="B1" s="1" t="s">
        <v>1</v>
      </c>
      <c r="C1" s="1" t="s">
        <v>3</v>
      </c>
      <c r="D1" s="1" t="s">
        <v>4</v>
      </c>
      <c r="E1" s="1" t="s">
        <v>5</v>
      </c>
      <c r="F1" s="1" t="s">
        <v>6</v>
      </c>
      <c r="G1" s="1" t="s">
        <v>2</v>
      </c>
      <c r="H1" s="1" t="s">
        <v>8</v>
      </c>
      <c r="I1" s="1" t="s">
        <v>7</v>
      </c>
      <c r="J1" s="1" t="s">
        <v>10</v>
      </c>
    </row>
    <row r="2" spans="1:10" x14ac:dyDescent="0.25">
      <c r="A2" s="1" t="s">
        <v>184</v>
      </c>
      <c r="B2" s="1" t="s">
        <v>186</v>
      </c>
      <c r="C2" s="1" t="s">
        <v>181</v>
      </c>
      <c r="D2" s="3">
        <v>43139</v>
      </c>
      <c r="E2" s="1">
        <v>2</v>
      </c>
      <c r="F2" s="1" t="s">
        <v>17</v>
      </c>
      <c r="G2" s="1">
        <v>3807.81</v>
      </c>
      <c r="H2" s="1">
        <f>G2*E2</f>
        <v>7615.62</v>
      </c>
      <c r="I2" s="1" t="s">
        <v>183</v>
      </c>
      <c r="J2" s="1" t="s">
        <v>358</v>
      </c>
    </row>
    <row r="3" spans="1:10" x14ac:dyDescent="0.25">
      <c r="A3" s="1" t="s">
        <v>185</v>
      </c>
      <c r="B3" s="1" t="s">
        <v>180</v>
      </c>
      <c r="C3" s="1" t="s">
        <v>182</v>
      </c>
      <c r="D3" s="3">
        <v>43188</v>
      </c>
      <c r="E3" s="1">
        <v>1</v>
      </c>
      <c r="F3" s="1" t="s">
        <v>17</v>
      </c>
      <c r="G3" s="1">
        <v>4848.8900000000003</v>
      </c>
      <c r="H3" s="1">
        <f>G3*E3</f>
        <v>4848.8900000000003</v>
      </c>
      <c r="I3" s="1" t="s">
        <v>183</v>
      </c>
      <c r="J3" s="1" t="s">
        <v>358</v>
      </c>
    </row>
    <row r="4" spans="1:10" x14ac:dyDescent="0.25">
      <c r="A4" s="1" t="s">
        <v>222</v>
      </c>
      <c r="B4" s="1" t="s">
        <v>187</v>
      </c>
      <c r="C4" s="1" t="s">
        <v>188</v>
      </c>
      <c r="D4" s="3">
        <v>43798</v>
      </c>
      <c r="E4" s="1">
        <v>11</v>
      </c>
      <c r="F4" s="1" t="s">
        <v>17</v>
      </c>
      <c r="G4" s="1">
        <v>192.35</v>
      </c>
      <c r="H4" s="1">
        <f t="shared" ref="H4:H66" si="0">G4*E4</f>
        <v>2115.85</v>
      </c>
      <c r="I4" s="1" t="s">
        <v>341</v>
      </c>
      <c r="J4" s="1" t="s">
        <v>359</v>
      </c>
    </row>
    <row r="5" spans="1:10" x14ac:dyDescent="0.25">
      <c r="A5" s="1" t="s">
        <v>217</v>
      </c>
      <c r="B5" s="1" t="s">
        <v>189</v>
      </c>
      <c r="C5" s="1" t="s">
        <v>190</v>
      </c>
      <c r="D5" s="3">
        <v>43094</v>
      </c>
      <c r="E5" s="1">
        <v>238</v>
      </c>
      <c r="F5" s="1" t="s">
        <v>17</v>
      </c>
      <c r="G5" s="1">
        <v>5</v>
      </c>
      <c r="H5" s="1">
        <f t="shared" si="0"/>
        <v>1190</v>
      </c>
      <c r="I5" s="1" t="s">
        <v>25</v>
      </c>
      <c r="J5" s="1" t="s">
        <v>359</v>
      </c>
    </row>
    <row r="6" spans="1:10" x14ac:dyDescent="0.25">
      <c r="A6" s="1" t="s">
        <v>218</v>
      </c>
      <c r="B6" s="1" t="s">
        <v>191</v>
      </c>
      <c r="C6" s="1" t="s">
        <v>192</v>
      </c>
      <c r="D6" s="3">
        <v>43094</v>
      </c>
      <c r="E6" s="1">
        <v>218</v>
      </c>
      <c r="F6" s="1" t="s">
        <v>17</v>
      </c>
      <c r="G6" s="1">
        <v>14.19</v>
      </c>
      <c r="H6" s="1">
        <f t="shared" si="0"/>
        <v>3093.42</v>
      </c>
      <c r="I6" s="1" t="s">
        <v>25</v>
      </c>
      <c r="J6" s="1" t="s">
        <v>359</v>
      </c>
    </row>
    <row r="7" spans="1:10" x14ac:dyDescent="0.25">
      <c r="A7" s="1" t="s">
        <v>219</v>
      </c>
      <c r="B7" s="1" t="s">
        <v>193</v>
      </c>
      <c r="C7" s="1" t="s">
        <v>194</v>
      </c>
      <c r="D7" s="3">
        <v>40638</v>
      </c>
      <c r="E7" s="1">
        <v>7</v>
      </c>
      <c r="F7" s="1" t="s">
        <v>17</v>
      </c>
      <c r="G7" s="1">
        <v>30.93</v>
      </c>
      <c r="H7" s="1">
        <f t="shared" si="0"/>
        <v>216.51</v>
      </c>
      <c r="I7" s="1" t="s">
        <v>16</v>
      </c>
      <c r="J7" s="1" t="s">
        <v>359</v>
      </c>
    </row>
    <row r="8" spans="1:10" x14ac:dyDescent="0.25">
      <c r="A8" s="1" t="s">
        <v>220</v>
      </c>
      <c r="B8" s="1" t="s">
        <v>195</v>
      </c>
      <c r="C8" s="1" t="s">
        <v>196</v>
      </c>
      <c r="D8" s="3">
        <v>42513</v>
      </c>
      <c r="E8" s="1">
        <v>1</v>
      </c>
      <c r="F8" s="1" t="s">
        <v>17</v>
      </c>
      <c r="G8" s="1">
        <v>42.37</v>
      </c>
      <c r="H8" s="1">
        <f t="shared" si="0"/>
        <v>42.37</v>
      </c>
      <c r="I8" s="1" t="s">
        <v>342</v>
      </c>
      <c r="J8" s="1" t="s">
        <v>359</v>
      </c>
    </row>
    <row r="9" spans="1:10" x14ac:dyDescent="0.25">
      <c r="A9" s="1" t="s">
        <v>221</v>
      </c>
      <c r="B9" s="1" t="s">
        <v>197</v>
      </c>
      <c r="C9" s="1" t="s">
        <v>198</v>
      </c>
      <c r="D9" s="3">
        <v>43570</v>
      </c>
      <c r="E9" s="1">
        <v>2</v>
      </c>
      <c r="F9" s="1" t="s">
        <v>17</v>
      </c>
      <c r="G9" s="1">
        <v>90.5</v>
      </c>
      <c r="H9" s="1">
        <f t="shared" si="0"/>
        <v>181</v>
      </c>
      <c r="I9" s="1" t="s">
        <v>342</v>
      </c>
      <c r="J9" s="1" t="s">
        <v>359</v>
      </c>
    </row>
    <row r="10" spans="1:10" x14ac:dyDescent="0.25">
      <c r="A10" s="1" t="s">
        <v>223</v>
      </c>
      <c r="B10" s="7" t="s">
        <v>199</v>
      </c>
      <c r="C10" s="1" t="s">
        <v>200</v>
      </c>
      <c r="D10" s="3">
        <v>41761</v>
      </c>
      <c r="E10" s="1">
        <v>83</v>
      </c>
      <c r="F10" s="1" t="s">
        <v>17</v>
      </c>
      <c r="G10" s="1">
        <v>1.47</v>
      </c>
      <c r="H10" s="1">
        <f t="shared" si="0"/>
        <v>122.00999999999999</v>
      </c>
      <c r="I10" s="1" t="s">
        <v>16</v>
      </c>
      <c r="J10" s="1" t="s">
        <v>359</v>
      </c>
    </row>
    <row r="11" spans="1:10" x14ac:dyDescent="0.25">
      <c r="A11" s="1" t="s">
        <v>224</v>
      </c>
      <c r="B11" s="1" t="s">
        <v>201</v>
      </c>
      <c r="C11" s="1" t="s">
        <v>202</v>
      </c>
      <c r="D11" s="3">
        <v>41761</v>
      </c>
      <c r="E11" s="1">
        <v>8</v>
      </c>
      <c r="F11" s="1" t="s">
        <v>17</v>
      </c>
      <c r="G11" s="1">
        <v>4.87</v>
      </c>
      <c r="H11" s="1">
        <f t="shared" si="0"/>
        <v>38.96</v>
      </c>
      <c r="I11" s="1" t="s">
        <v>16</v>
      </c>
      <c r="J11" s="1" t="s">
        <v>359</v>
      </c>
    </row>
    <row r="12" spans="1:10" x14ac:dyDescent="0.25">
      <c r="A12" s="1" t="s">
        <v>225</v>
      </c>
      <c r="B12" s="1" t="s">
        <v>203</v>
      </c>
      <c r="C12" s="1" t="s">
        <v>204</v>
      </c>
      <c r="D12" s="3">
        <v>42124</v>
      </c>
      <c r="E12" s="1">
        <v>4</v>
      </c>
      <c r="F12" s="1" t="s">
        <v>17</v>
      </c>
      <c r="G12" s="1">
        <v>76.62</v>
      </c>
      <c r="H12" s="1">
        <f t="shared" si="0"/>
        <v>306.48</v>
      </c>
      <c r="I12" s="1" t="s">
        <v>343</v>
      </c>
      <c r="J12" s="1" t="s">
        <v>360</v>
      </c>
    </row>
    <row r="13" spans="1:10" x14ac:dyDescent="0.25">
      <c r="A13" s="1" t="s">
        <v>226</v>
      </c>
      <c r="B13" s="1" t="s">
        <v>205</v>
      </c>
      <c r="C13" s="1" t="s">
        <v>206</v>
      </c>
      <c r="D13" s="3">
        <v>42418</v>
      </c>
      <c r="E13" s="1">
        <v>106</v>
      </c>
      <c r="F13" s="1" t="s">
        <v>17</v>
      </c>
      <c r="G13" s="1">
        <v>26.65</v>
      </c>
      <c r="H13" s="1">
        <f t="shared" si="0"/>
        <v>2824.8999999999996</v>
      </c>
      <c r="I13" s="1" t="s">
        <v>344</v>
      </c>
      <c r="J13" s="1" t="s">
        <v>361</v>
      </c>
    </row>
    <row r="14" spans="1:10" x14ac:dyDescent="0.25">
      <c r="A14" s="1" t="s">
        <v>227</v>
      </c>
      <c r="B14" s="1" t="s">
        <v>207</v>
      </c>
      <c r="C14" s="1" t="s">
        <v>208</v>
      </c>
      <c r="D14" s="3">
        <v>41226</v>
      </c>
      <c r="E14" s="1">
        <v>1</v>
      </c>
      <c r="F14" s="1" t="s">
        <v>17</v>
      </c>
      <c r="G14" s="1">
        <v>391.84</v>
      </c>
      <c r="H14" s="1">
        <f t="shared" si="0"/>
        <v>391.84</v>
      </c>
      <c r="I14" s="1" t="s">
        <v>345</v>
      </c>
      <c r="J14" s="1" t="s">
        <v>359</v>
      </c>
    </row>
    <row r="15" spans="1:10" x14ac:dyDescent="0.25">
      <c r="A15" s="1" t="s">
        <v>228</v>
      </c>
      <c r="B15" s="1" t="s">
        <v>209</v>
      </c>
      <c r="C15" s="1" t="s">
        <v>210</v>
      </c>
      <c r="D15" s="3">
        <v>41396</v>
      </c>
      <c r="E15" s="1">
        <v>4</v>
      </c>
      <c r="F15" s="1" t="s">
        <v>17</v>
      </c>
      <c r="G15" s="1">
        <v>167.69</v>
      </c>
      <c r="H15" s="1">
        <f t="shared" si="0"/>
        <v>670.76</v>
      </c>
      <c r="I15" s="1" t="s">
        <v>345</v>
      </c>
      <c r="J15" s="1" t="s">
        <v>359</v>
      </c>
    </row>
    <row r="16" spans="1:10" x14ac:dyDescent="0.25">
      <c r="A16" s="1" t="s">
        <v>229</v>
      </c>
      <c r="B16" s="1" t="s">
        <v>211</v>
      </c>
      <c r="C16" s="1" t="s">
        <v>212</v>
      </c>
      <c r="D16" s="3">
        <v>41396</v>
      </c>
      <c r="E16" s="1">
        <v>3</v>
      </c>
      <c r="F16" s="1" t="s">
        <v>17</v>
      </c>
      <c r="G16" s="1">
        <v>419.22</v>
      </c>
      <c r="H16" s="1">
        <f t="shared" si="0"/>
        <v>1257.6600000000001</v>
      </c>
      <c r="I16" s="1" t="s">
        <v>345</v>
      </c>
      <c r="J16" s="1" t="s">
        <v>359</v>
      </c>
    </row>
    <row r="17" spans="1:10" x14ac:dyDescent="0.25">
      <c r="A17" s="1" t="s">
        <v>230</v>
      </c>
      <c r="B17" s="1" t="s">
        <v>213</v>
      </c>
      <c r="C17" s="1" t="s">
        <v>214</v>
      </c>
      <c r="D17" s="3">
        <v>41396</v>
      </c>
      <c r="E17" s="1">
        <v>2</v>
      </c>
      <c r="F17" s="1" t="s">
        <v>17</v>
      </c>
      <c r="G17" s="1">
        <v>829.13</v>
      </c>
      <c r="H17" s="1">
        <f t="shared" si="0"/>
        <v>1658.26</v>
      </c>
      <c r="I17" s="1" t="s">
        <v>345</v>
      </c>
      <c r="J17" s="1" t="s">
        <v>359</v>
      </c>
    </row>
    <row r="18" spans="1:10" x14ac:dyDescent="0.25">
      <c r="A18" s="1" t="s">
        <v>231</v>
      </c>
      <c r="B18" s="1" t="s">
        <v>215</v>
      </c>
      <c r="C18" s="1" t="s">
        <v>216</v>
      </c>
      <c r="D18" s="3">
        <v>41396</v>
      </c>
      <c r="E18" s="1">
        <v>1</v>
      </c>
      <c r="F18" s="1" t="s">
        <v>17</v>
      </c>
      <c r="G18" s="1">
        <v>1117.92</v>
      </c>
      <c r="H18" s="1">
        <f t="shared" si="0"/>
        <v>1117.92</v>
      </c>
      <c r="I18" s="1" t="s">
        <v>345</v>
      </c>
      <c r="J18" s="1" t="s">
        <v>359</v>
      </c>
    </row>
    <row r="19" spans="1:10" x14ac:dyDescent="0.25">
      <c r="A19" s="1" t="s">
        <v>232</v>
      </c>
      <c r="B19" s="1" t="s">
        <v>233</v>
      </c>
      <c r="C19" s="1" t="s">
        <v>234</v>
      </c>
      <c r="D19" s="3">
        <v>41271</v>
      </c>
      <c r="E19" s="1">
        <v>13</v>
      </c>
      <c r="F19" s="1" t="s">
        <v>17</v>
      </c>
      <c r="G19" s="1">
        <v>0</v>
      </c>
      <c r="H19" s="1">
        <f t="shared" si="0"/>
        <v>0</v>
      </c>
      <c r="I19" s="1" t="s">
        <v>346</v>
      </c>
      <c r="J19" s="1" t="s">
        <v>362</v>
      </c>
    </row>
    <row r="20" spans="1:10" x14ac:dyDescent="0.25">
      <c r="A20" s="1" t="s">
        <v>235</v>
      </c>
      <c r="B20" s="1" t="s">
        <v>236</v>
      </c>
      <c r="C20" s="1" t="s">
        <v>237</v>
      </c>
      <c r="D20" s="3">
        <v>41271</v>
      </c>
      <c r="E20" s="1">
        <v>10</v>
      </c>
      <c r="F20" s="1" t="s">
        <v>17</v>
      </c>
      <c r="G20" s="1">
        <v>0</v>
      </c>
      <c r="H20" s="1">
        <f t="shared" si="0"/>
        <v>0</v>
      </c>
      <c r="I20" s="1" t="s">
        <v>346</v>
      </c>
      <c r="J20" s="1" t="s">
        <v>362</v>
      </c>
    </row>
    <row r="21" spans="1:10" x14ac:dyDescent="0.25">
      <c r="A21" s="1" t="s">
        <v>238</v>
      </c>
      <c r="B21" s="1" t="s">
        <v>239</v>
      </c>
      <c r="C21" s="1" t="s">
        <v>240</v>
      </c>
      <c r="D21" s="3">
        <v>41271</v>
      </c>
      <c r="E21" s="1">
        <v>10</v>
      </c>
      <c r="F21" s="1" t="s">
        <v>17</v>
      </c>
      <c r="G21" s="1">
        <v>0</v>
      </c>
      <c r="H21" s="1">
        <f t="shared" si="0"/>
        <v>0</v>
      </c>
      <c r="I21" s="1" t="s">
        <v>346</v>
      </c>
      <c r="J21" s="1" t="s">
        <v>362</v>
      </c>
    </row>
    <row r="22" spans="1:10" x14ac:dyDescent="0.25">
      <c r="A22" s="1" t="s">
        <v>241</v>
      </c>
      <c r="B22" s="1" t="s">
        <v>242</v>
      </c>
      <c r="C22" s="1" t="s">
        <v>243</v>
      </c>
      <c r="D22" s="3">
        <v>42429</v>
      </c>
      <c r="E22" s="1">
        <v>1</v>
      </c>
      <c r="F22" s="1" t="s">
        <v>17</v>
      </c>
      <c r="G22" s="1">
        <v>197.13</v>
      </c>
      <c r="H22" s="1">
        <f t="shared" si="0"/>
        <v>197.13</v>
      </c>
      <c r="I22" s="1" t="s">
        <v>347</v>
      </c>
      <c r="J22" s="1" t="s">
        <v>362</v>
      </c>
    </row>
    <row r="23" spans="1:10" x14ac:dyDescent="0.25">
      <c r="A23" s="1" t="s">
        <v>244</v>
      </c>
      <c r="B23" s="1" t="s">
        <v>245</v>
      </c>
      <c r="C23" s="1" t="s">
        <v>366</v>
      </c>
      <c r="D23" s="3">
        <v>43381</v>
      </c>
      <c r="E23" s="1">
        <v>27</v>
      </c>
      <c r="F23" s="1" t="s">
        <v>17</v>
      </c>
      <c r="G23" s="1">
        <v>29.77</v>
      </c>
      <c r="H23" s="1">
        <f t="shared" si="0"/>
        <v>803.79</v>
      </c>
      <c r="I23" s="1" t="s">
        <v>347</v>
      </c>
      <c r="J23" s="1" t="s">
        <v>362</v>
      </c>
    </row>
    <row r="24" spans="1:10" x14ac:dyDescent="0.25">
      <c r="A24" s="1" t="s">
        <v>246</v>
      </c>
      <c r="B24" s="1" t="s">
        <v>247</v>
      </c>
      <c r="C24" s="1" t="s">
        <v>248</v>
      </c>
      <c r="D24" s="3">
        <v>43381</v>
      </c>
      <c r="E24" s="1">
        <v>3</v>
      </c>
      <c r="F24" s="1" t="s">
        <v>17</v>
      </c>
      <c r="G24" s="1">
        <v>35.47</v>
      </c>
      <c r="H24" s="1">
        <f t="shared" si="0"/>
        <v>106.41</v>
      </c>
      <c r="I24" s="1" t="s">
        <v>347</v>
      </c>
      <c r="J24" s="1" t="s">
        <v>362</v>
      </c>
    </row>
    <row r="25" spans="1:10" x14ac:dyDescent="0.25">
      <c r="A25" s="1" t="s">
        <v>249</v>
      </c>
      <c r="B25" s="1" t="s">
        <v>250</v>
      </c>
      <c r="C25" s="1" t="s">
        <v>251</v>
      </c>
      <c r="D25" s="3">
        <v>43381</v>
      </c>
      <c r="E25" s="1">
        <v>3</v>
      </c>
      <c r="F25" s="1" t="s">
        <v>17</v>
      </c>
      <c r="G25" s="1">
        <v>24.19</v>
      </c>
      <c r="H25" s="1">
        <f t="shared" si="0"/>
        <v>72.570000000000007</v>
      </c>
      <c r="I25" s="1" t="s">
        <v>347</v>
      </c>
      <c r="J25" s="1" t="s">
        <v>362</v>
      </c>
    </row>
    <row r="26" spans="1:10" x14ac:dyDescent="0.25">
      <c r="A26" s="1" t="s">
        <v>252</v>
      </c>
      <c r="B26" s="1" t="s">
        <v>253</v>
      </c>
      <c r="C26" s="1" t="s">
        <v>254</v>
      </c>
      <c r="D26" s="3">
        <v>43381</v>
      </c>
      <c r="E26" s="1">
        <v>6</v>
      </c>
      <c r="F26" s="1" t="s">
        <v>17</v>
      </c>
      <c r="G26" s="1">
        <v>32.770000000000003</v>
      </c>
      <c r="H26" s="1">
        <f t="shared" si="0"/>
        <v>196.62</v>
      </c>
      <c r="I26" s="1" t="s">
        <v>347</v>
      </c>
      <c r="J26" s="1" t="s">
        <v>362</v>
      </c>
    </row>
    <row r="27" spans="1:10" x14ac:dyDescent="0.25">
      <c r="A27" s="1" t="s">
        <v>255</v>
      </c>
      <c r="B27" s="1" t="s">
        <v>256</v>
      </c>
      <c r="C27" s="1" t="s">
        <v>257</v>
      </c>
      <c r="D27" s="3">
        <v>43381</v>
      </c>
      <c r="E27" s="1">
        <v>1</v>
      </c>
      <c r="F27" s="1" t="s">
        <v>17</v>
      </c>
      <c r="G27" s="1">
        <v>20.059999999999999</v>
      </c>
      <c r="H27" s="1">
        <f t="shared" si="0"/>
        <v>20.059999999999999</v>
      </c>
      <c r="I27" s="1" t="s">
        <v>347</v>
      </c>
      <c r="J27" s="1" t="s">
        <v>362</v>
      </c>
    </row>
    <row r="28" spans="1:10" x14ac:dyDescent="0.25">
      <c r="A28" s="1" t="s">
        <v>258</v>
      </c>
      <c r="B28" s="1" t="s">
        <v>259</v>
      </c>
      <c r="C28" s="1" t="s">
        <v>260</v>
      </c>
      <c r="D28" s="3">
        <v>43381</v>
      </c>
      <c r="E28" s="1">
        <v>2</v>
      </c>
      <c r="F28" s="1" t="s">
        <v>17</v>
      </c>
      <c r="G28" s="1">
        <v>49.48</v>
      </c>
      <c r="H28" s="1">
        <f t="shared" si="0"/>
        <v>98.96</v>
      </c>
      <c r="I28" s="1" t="s">
        <v>347</v>
      </c>
      <c r="J28" s="1" t="s">
        <v>362</v>
      </c>
    </row>
    <row r="29" spans="1:10" x14ac:dyDescent="0.25">
      <c r="A29" s="1" t="s">
        <v>261</v>
      </c>
      <c r="B29" s="1" t="s">
        <v>262</v>
      </c>
      <c r="C29" s="1" t="s">
        <v>263</v>
      </c>
      <c r="D29" s="3">
        <v>43381</v>
      </c>
      <c r="E29" s="1">
        <v>2</v>
      </c>
      <c r="F29" s="1" t="s">
        <v>17</v>
      </c>
      <c r="G29" s="1">
        <v>6.15</v>
      </c>
      <c r="H29" s="1">
        <f t="shared" si="0"/>
        <v>12.3</v>
      </c>
      <c r="I29" s="1" t="s">
        <v>347</v>
      </c>
      <c r="J29" s="1" t="s">
        <v>362</v>
      </c>
    </row>
    <row r="30" spans="1:10" x14ac:dyDescent="0.25">
      <c r="A30" s="1" t="s">
        <v>264</v>
      </c>
      <c r="B30" s="1" t="s">
        <v>265</v>
      </c>
      <c r="C30" s="1" t="s">
        <v>266</v>
      </c>
      <c r="D30" s="3">
        <v>43381</v>
      </c>
      <c r="E30" s="1">
        <v>4</v>
      </c>
      <c r="F30" s="1" t="s">
        <v>17</v>
      </c>
      <c r="G30" s="1">
        <v>7.96</v>
      </c>
      <c r="H30" s="1">
        <f t="shared" si="0"/>
        <v>31.84</v>
      </c>
      <c r="I30" s="1" t="s">
        <v>347</v>
      </c>
      <c r="J30" s="1" t="s">
        <v>362</v>
      </c>
    </row>
    <row r="31" spans="1:10" x14ac:dyDescent="0.25">
      <c r="A31" s="1" t="s">
        <v>267</v>
      </c>
      <c r="B31" s="1" t="s">
        <v>268</v>
      </c>
      <c r="C31" s="1" t="s">
        <v>269</v>
      </c>
      <c r="D31" s="3">
        <v>43381</v>
      </c>
      <c r="E31" s="1">
        <v>1</v>
      </c>
      <c r="F31" s="1" t="s">
        <v>17</v>
      </c>
      <c r="G31" s="1">
        <v>52.38</v>
      </c>
      <c r="H31" s="1">
        <f t="shared" si="0"/>
        <v>52.38</v>
      </c>
      <c r="I31" s="1" t="s">
        <v>348</v>
      </c>
      <c r="J31" s="1" t="s">
        <v>362</v>
      </c>
    </row>
    <row r="32" spans="1:10" x14ac:dyDescent="0.25">
      <c r="A32" s="1" t="s">
        <v>270</v>
      </c>
      <c r="B32" s="1" t="s">
        <v>271</v>
      </c>
      <c r="C32" s="1" t="s">
        <v>272</v>
      </c>
      <c r="D32" s="3">
        <v>43381</v>
      </c>
      <c r="E32" s="1">
        <v>2</v>
      </c>
      <c r="F32" s="1" t="s">
        <v>17</v>
      </c>
      <c r="G32" s="1">
        <v>44.42</v>
      </c>
      <c r="H32" s="1">
        <f t="shared" si="0"/>
        <v>88.84</v>
      </c>
      <c r="I32" s="1" t="s">
        <v>348</v>
      </c>
      <c r="J32" s="1" t="s">
        <v>362</v>
      </c>
    </row>
    <row r="33" spans="1:10" x14ac:dyDescent="0.25">
      <c r="A33" s="1" t="s">
        <v>273</v>
      </c>
      <c r="B33" s="1" t="s">
        <v>274</v>
      </c>
      <c r="C33" s="1" t="s">
        <v>275</v>
      </c>
      <c r="D33" s="3">
        <v>43381</v>
      </c>
      <c r="E33" s="1">
        <v>2</v>
      </c>
      <c r="F33" s="1" t="s">
        <v>17</v>
      </c>
      <c r="G33" s="1">
        <v>50.74</v>
      </c>
      <c r="H33" s="1">
        <f t="shared" si="0"/>
        <v>101.48</v>
      </c>
      <c r="I33" s="1" t="s">
        <v>348</v>
      </c>
      <c r="J33" s="1" t="s">
        <v>362</v>
      </c>
    </row>
    <row r="34" spans="1:10" x14ac:dyDescent="0.25">
      <c r="A34" s="1" t="s">
        <v>276</v>
      </c>
      <c r="B34" s="1" t="s">
        <v>277</v>
      </c>
      <c r="C34" s="1" t="s">
        <v>278</v>
      </c>
      <c r="D34" s="3">
        <v>43381</v>
      </c>
      <c r="E34" s="1">
        <v>1</v>
      </c>
      <c r="F34" s="1" t="s">
        <v>17</v>
      </c>
      <c r="G34" s="1">
        <v>49.72</v>
      </c>
      <c r="H34" s="1">
        <f t="shared" si="0"/>
        <v>49.72</v>
      </c>
      <c r="I34" s="1" t="s">
        <v>347</v>
      </c>
      <c r="J34" s="1" t="s">
        <v>362</v>
      </c>
    </row>
    <row r="35" spans="1:10" x14ac:dyDescent="0.25">
      <c r="A35" s="1" t="s">
        <v>279</v>
      </c>
      <c r="B35" s="1" t="s">
        <v>280</v>
      </c>
      <c r="C35" s="1" t="s">
        <v>281</v>
      </c>
      <c r="D35" s="3">
        <v>43381</v>
      </c>
      <c r="E35" s="1">
        <v>1</v>
      </c>
      <c r="F35" s="1" t="s">
        <v>17</v>
      </c>
      <c r="G35" s="1">
        <v>56.35</v>
      </c>
      <c r="H35" s="1">
        <f t="shared" si="0"/>
        <v>56.35</v>
      </c>
      <c r="I35" s="1" t="s">
        <v>347</v>
      </c>
      <c r="J35" s="1" t="s">
        <v>362</v>
      </c>
    </row>
    <row r="36" spans="1:10" x14ac:dyDescent="0.25">
      <c r="A36" s="1" t="s">
        <v>282</v>
      </c>
      <c r="B36" s="1" t="s">
        <v>283</v>
      </c>
      <c r="C36" s="1" t="s">
        <v>284</v>
      </c>
      <c r="D36" s="3">
        <v>43381</v>
      </c>
      <c r="E36" s="1">
        <v>2</v>
      </c>
      <c r="F36" s="1" t="s">
        <v>17</v>
      </c>
      <c r="G36" s="1">
        <v>32.729999999999997</v>
      </c>
      <c r="H36" s="1">
        <f t="shared" si="0"/>
        <v>65.459999999999994</v>
      </c>
      <c r="I36" s="1" t="s">
        <v>347</v>
      </c>
      <c r="J36" s="1" t="s">
        <v>362</v>
      </c>
    </row>
    <row r="37" spans="1:10" x14ac:dyDescent="0.25">
      <c r="A37" s="1" t="s">
        <v>285</v>
      </c>
      <c r="B37" s="1" t="s">
        <v>286</v>
      </c>
      <c r="C37" s="1" t="s">
        <v>287</v>
      </c>
      <c r="D37" s="3">
        <v>43381</v>
      </c>
      <c r="E37" s="1">
        <v>1</v>
      </c>
      <c r="F37" s="1" t="s">
        <v>17</v>
      </c>
      <c r="G37" s="1">
        <v>66.290000000000006</v>
      </c>
      <c r="H37" s="1">
        <f t="shared" si="0"/>
        <v>66.290000000000006</v>
      </c>
      <c r="I37" s="1" t="s">
        <v>347</v>
      </c>
      <c r="J37" s="1" t="s">
        <v>362</v>
      </c>
    </row>
    <row r="38" spans="1:10" x14ac:dyDescent="0.25">
      <c r="A38" s="1" t="s">
        <v>288</v>
      </c>
      <c r="B38" s="1" t="s">
        <v>289</v>
      </c>
      <c r="C38" s="1" t="s">
        <v>290</v>
      </c>
      <c r="D38" s="3">
        <v>43381</v>
      </c>
      <c r="E38" s="1">
        <v>1</v>
      </c>
      <c r="F38" s="1" t="s">
        <v>17</v>
      </c>
      <c r="G38" s="1">
        <v>62.98</v>
      </c>
      <c r="H38" s="1">
        <f t="shared" si="0"/>
        <v>62.98</v>
      </c>
      <c r="I38" s="1" t="s">
        <v>347</v>
      </c>
      <c r="J38" s="1" t="s">
        <v>362</v>
      </c>
    </row>
    <row r="39" spans="1:10" x14ac:dyDescent="0.25">
      <c r="A39" s="1" t="s">
        <v>291</v>
      </c>
      <c r="B39" s="1" t="s">
        <v>292</v>
      </c>
      <c r="C39" s="1" t="s">
        <v>293</v>
      </c>
      <c r="D39" s="3">
        <v>44763</v>
      </c>
      <c r="E39" s="1">
        <v>1</v>
      </c>
      <c r="F39" s="1" t="s">
        <v>17</v>
      </c>
      <c r="G39" s="1">
        <v>888.57</v>
      </c>
      <c r="H39" s="1">
        <f t="shared" si="0"/>
        <v>888.57</v>
      </c>
      <c r="I39" s="1" t="s">
        <v>347</v>
      </c>
      <c r="J39" s="1" t="s">
        <v>362</v>
      </c>
    </row>
    <row r="40" spans="1:10" x14ac:dyDescent="0.25">
      <c r="A40" s="1" t="s">
        <v>291</v>
      </c>
      <c r="B40" s="1" t="s">
        <v>292</v>
      </c>
      <c r="C40" s="1" t="s">
        <v>293</v>
      </c>
      <c r="D40" s="3">
        <v>44763</v>
      </c>
      <c r="E40" s="1">
        <v>1</v>
      </c>
      <c r="F40" s="1" t="s">
        <v>17</v>
      </c>
      <c r="G40" s="1">
        <v>888.57</v>
      </c>
      <c r="H40" s="1">
        <f t="shared" si="0"/>
        <v>888.57</v>
      </c>
      <c r="I40" s="1" t="s">
        <v>347</v>
      </c>
      <c r="J40" s="1" t="s">
        <v>362</v>
      </c>
    </row>
    <row r="41" spans="1:10" x14ac:dyDescent="0.25">
      <c r="A41" s="1" t="s">
        <v>291</v>
      </c>
      <c r="B41" s="1" t="s">
        <v>292</v>
      </c>
      <c r="C41" s="1" t="s">
        <v>293</v>
      </c>
      <c r="D41" s="3">
        <v>43381</v>
      </c>
      <c r="E41" s="1">
        <v>1</v>
      </c>
      <c r="F41" s="1" t="s">
        <v>17</v>
      </c>
      <c r="G41" s="1">
        <v>521.70000000000005</v>
      </c>
      <c r="H41" s="1">
        <f t="shared" si="0"/>
        <v>521.70000000000005</v>
      </c>
      <c r="I41" s="1" t="s">
        <v>347</v>
      </c>
      <c r="J41" s="1" t="s">
        <v>362</v>
      </c>
    </row>
    <row r="42" spans="1:10" x14ac:dyDescent="0.25">
      <c r="A42" s="1" t="s">
        <v>291</v>
      </c>
      <c r="B42" s="1" t="s">
        <v>292</v>
      </c>
      <c r="C42" s="1" t="s">
        <v>293</v>
      </c>
      <c r="D42" s="3">
        <v>43381</v>
      </c>
      <c r="E42" s="1">
        <v>1</v>
      </c>
      <c r="F42" s="1" t="s">
        <v>17</v>
      </c>
      <c r="G42" s="1">
        <v>521.70000000000005</v>
      </c>
      <c r="H42" s="1">
        <f t="shared" si="0"/>
        <v>521.70000000000005</v>
      </c>
      <c r="I42" s="1" t="s">
        <v>347</v>
      </c>
      <c r="J42" s="1" t="s">
        <v>362</v>
      </c>
    </row>
    <row r="43" spans="1:10" x14ac:dyDescent="0.25">
      <c r="A43" s="1" t="s">
        <v>294</v>
      </c>
      <c r="B43" s="1" t="s">
        <v>295</v>
      </c>
      <c r="C43" s="1" t="s">
        <v>296</v>
      </c>
      <c r="D43" s="3">
        <v>43381</v>
      </c>
      <c r="E43" s="1">
        <v>8</v>
      </c>
      <c r="F43" s="1" t="s">
        <v>17</v>
      </c>
      <c r="G43" s="1">
        <v>441</v>
      </c>
      <c r="H43" s="1">
        <f t="shared" si="0"/>
        <v>3528</v>
      </c>
      <c r="I43" s="1" t="s">
        <v>347</v>
      </c>
      <c r="J43" s="1" t="s">
        <v>362</v>
      </c>
    </row>
    <row r="44" spans="1:10" x14ac:dyDescent="0.25">
      <c r="A44" s="1" t="s">
        <v>297</v>
      </c>
      <c r="B44" s="1" t="s">
        <v>298</v>
      </c>
      <c r="C44" s="1" t="s">
        <v>299</v>
      </c>
      <c r="D44" s="3">
        <v>43381</v>
      </c>
      <c r="E44" s="1">
        <v>2</v>
      </c>
      <c r="F44" s="1" t="s">
        <v>17</v>
      </c>
      <c r="G44" s="1">
        <v>46.09</v>
      </c>
      <c r="H44" s="1">
        <f t="shared" si="0"/>
        <v>92.18</v>
      </c>
      <c r="I44" s="1" t="s">
        <v>347</v>
      </c>
      <c r="J44" s="1" t="s">
        <v>362</v>
      </c>
    </row>
    <row r="45" spans="1:10" x14ac:dyDescent="0.25">
      <c r="A45" s="1" t="s">
        <v>300</v>
      </c>
      <c r="B45" s="1" t="s">
        <v>301</v>
      </c>
      <c r="C45" s="1" t="s">
        <v>302</v>
      </c>
      <c r="D45" s="3">
        <v>43381</v>
      </c>
      <c r="E45" s="1">
        <v>1</v>
      </c>
      <c r="F45" s="1" t="s">
        <v>17</v>
      </c>
      <c r="G45" s="1">
        <v>84.7</v>
      </c>
      <c r="H45" s="1">
        <f t="shared" si="0"/>
        <v>84.7</v>
      </c>
      <c r="I45" s="1" t="s">
        <v>347</v>
      </c>
      <c r="J45" s="1" t="s">
        <v>362</v>
      </c>
    </row>
    <row r="46" spans="1:10" x14ac:dyDescent="0.25">
      <c r="A46" s="1" t="s">
        <v>303</v>
      </c>
      <c r="B46" s="1" t="s">
        <v>304</v>
      </c>
      <c r="C46" s="1" t="s">
        <v>305</v>
      </c>
      <c r="D46" s="3">
        <v>41578</v>
      </c>
      <c r="E46" s="1">
        <v>8</v>
      </c>
      <c r="F46" s="1" t="s">
        <v>17</v>
      </c>
      <c r="G46" s="1">
        <v>2.82</v>
      </c>
      <c r="H46" s="1">
        <f t="shared" si="0"/>
        <v>22.56</v>
      </c>
      <c r="I46" s="1" t="s">
        <v>349</v>
      </c>
      <c r="J46" s="1" t="s">
        <v>363</v>
      </c>
    </row>
    <row r="47" spans="1:10" x14ac:dyDescent="0.25">
      <c r="A47" s="1" t="s">
        <v>306</v>
      </c>
      <c r="B47" s="1" t="s">
        <v>307</v>
      </c>
      <c r="C47" s="1" t="s">
        <v>308</v>
      </c>
      <c r="D47" s="3">
        <v>41219</v>
      </c>
      <c r="E47" s="1">
        <v>1</v>
      </c>
      <c r="F47" s="1" t="s">
        <v>17</v>
      </c>
      <c r="G47" s="1">
        <v>723.86</v>
      </c>
      <c r="H47" s="1">
        <f t="shared" si="0"/>
        <v>723.86</v>
      </c>
      <c r="I47" s="1" t="s">
        <v>350</v>
      </c>
      <c r="J47" s="1" t="s">
        <v>363</v>
      </c>
    </row>
    <row r="48" spans="1:10" x14ac:dyDescent="0.25">
      <c r="A48" s="1" t="s">
        <v>306</v>
      </c>
      <c r="B48" s="1" t="s">
        <v>307</v>
      </c>
      <c r="C48" s="1" t="s">
        <v>308</v>
      </c>
      <c r="D48" s="3">
        <v>43193</v>
      </c>
      <c r="E48" s="1">
        <v>1</v>
      </c>
      <c r="F48" s="1" t="s">
        <v>17</v>
      </c>
      <c r="G48" s="1">
        <v>723.86</v>
      </c>
      <c r="H48" s="1">
        <f t="shared" si="0"/>
        <v>723.86</v>
      </c>
      <c r="I48" s="1" t="s">
        <v>350</v>
      </c>
      <c r="J48" s="1" t="s">
        <v>363</v>
      </c>
    </row>
    <row r="49" spans="1:10" x14ac:dyDescent="0.25">
      <c r="A49" s="1" t="s">
        <v>309</v>
      </c>
      <c r="B49" s="1" t="s">
        <v>310</v>
      </c>
      <c r="C49" s="1" t="s">
        <v>311</v>
      </c>
      <c r="D49" s="3">
        <v>41219</v>
      </c>
      <c r="E49" s="1">
        <v>2</v>
      </c>
      <c r="F49" s="1" t="s">
        <v>17</v>
      </c>
      <c r="G49" s="1">
        <v>4.8899999999999997</v>
      </c>
      <c r="H49" s="1">
        <f t="shared" si="0"/>
        <v>9.7799999999999994</v>
      </c>
      <c r="I49" s="1" t="s">
        <v>351</v>
      </c>
      <c r="J49" s="1" t="s">
        <v>363</v>
      </c>
    </row>
    <row r="50" spans="1:10" x14ac:dyDescent="0.25">
      <c r="A50" s="1" t="s">
        <v>312</v>
      </c>
      <c r="B50" s="1" t="s">
        <v>313</v>
      </c>
      <c r="C50" s="1" t="s">
        <v>314</v>
      </c>
      <c r="D50" s="3">
        <v>41725</v>
      </c>
      <c r="E50" s="1">
        <v>4</v>
      </c>
      <c r="F50" s="1" t="s">
        <v>17</v>
      </c>
      <c r="G50" s="1">
        <v>99.56</v>
      </c>
      <c r="H50" s="1">
        <f t="shared" si="0"/>
        <v>398.24</v>
      </c>
      <c r="I50" s="1" t="s">
        <v>352</v>
      </c>
      <c r="J50" s="1" t="s">
        <v>363</v>
      </c>
    </row>
    <row r="51" spans="1:10" x14ac:dyDescent="0.25">
      <c r="A51" s="1" t="s">
        <v>315</v>
      </c>
      <c r="B51" s="1" t="s">
        <v>316</v>
      </c>
      <c r="C51" s="1" t="s">
        <v>317</v>
      </c>
      <c r="D51" s="3">
        <v>41725</v>
      </c>
      <c r="E51" s="1">
        <v>3</v>
      </c>
      <c r="F51" s="1" t="s">
        <v>17</v>
      </c>
      <c r="G51" s="1">
        <v>105.03</v>
      </c>
      <c r="H51" s="1">
        <f t="shared" si="0"/>
        <v>315.09000000000003</v>
      </c>
      <c r="I51" s="1" t="s">
        <v>352</v>
      </c>
      <c r="J51" s="1" t="s">
        <v>363</v>
      </c>
    </row>
    <row r="52" spans="1:10" x14ac:dyDescent="0.25">
      <c r="A52" s="1" t="s">
        <v>318</v>
      </c>
      <c r="B52" s="1" t="s">
        <v>319</v>
      </c>
      <c r="C52" s="1" t="s">
        <v>320</v>
      </c>
      <c r="D52" s="3">
        <v>41458</v>
      </c>
      <c r="E52" s="1">
        <v>4</v>
      </c>
      <c r="F52" s="1" t="s">
        <v>17</v>
      </c>
      <c r="G52" s="1">
        <v>115.51</v>
      </c>
      <c r="H52" s="1">
        <f t="shared" si="0"/>
        <v>462.04</v>
      </c>
      <c r="I52" s="1" t="s">
        <v>352</v>
      </c>
      <c r="J52" s="1" t="s">
        <v>363</v>
      </c>
    </row>
    <row r="53" spans="1:10" x14ac:dyDescent="0.25">
      <c r="A53" s="1" t="s">
        <v>321</v>
      </c>
      <c r="B53" s="1" t="s">
        <v>322</v>
      </c>
      <c r="C53" s="1" t="s">
        <v>323</v>
      </c>
      <c r="D53" s="3">
        <v>41743</v>
      </c>
      <c r="E53" s="1">
        <v>6</v>
      </c>
      <c r="F53" s="1" t="s">
        <v>17</v>
      </c>
      <c r="G53" s="1">
        <v>0</v>
      </c>
      <c r="H53" s="1">
        <f t="shared" si="0"/>
        <v>0</v>
      </c>
      <c r="I53" s="1" t="s">
        <v>353</v>
      </c>
      <c r="J53" s="1" t="s">
        <v>363</v>
      </c>
    </row>
    <row r="54" spans="1:10" x14ac:dyDescent="0.25">
      <c r="A54" s="1" t="s">
        <v>324</v>
      </c>
      <c r="B54" s="1" t="s">
        <v>325</v>
      </c>
      <c r="C54" s="1" t="s">
        <v>326</v>
      </c>
      <c r="D54" s="3">
        <v>41129</v>
      </c>
      <c r="E54" s="1">
        <v>5</v>
      </c>
      <c r="F54" s="1" t="s">
        <v>367</v>
      </c>
      <c r="G54" s="1">
        <v>122.05</v>
      </c>
      <c r="H54" s="1">
        <f t="shared" si="0"/>
        <v>610.25</v>
      </c>
      <c r="I54" s="1" t="s">
        <v>354</v>
      </c>
      <c r="J54" s="1" t="s">
        <v>364</v>
      </c>
    </row>
    <row r="55" spans="1:10" x14ac:dyDescent="0.25">
      <c r="A55" s="1" t="s">
        <v>327</v>
      </c>
      <c r="B55" s="1" t="s">
        <v>328</v>
      </c>
      <c r="C55" s="1" t="s">
        <v>329</v>
      </c>
      <c r="D55" s="3">
        <v>41129</v>
      </c>
      <c r="E55" s="1">
        <v>4</v>
      </c>
      <c r="F55" s="1" t="s">
        <v>17</v>
      </c>
      <c r="G55" s="1">
        <v>57.1</v>
      </c>
      <c r="H55" s="1">
        <f t="shared" si="0"/>
        <v>228.4</v>
      </c>
      <c r="I55" s="1" t="s">
        <v>354</v>
      </c>
      <c r="J55" s="1" t="s">
        <v>364</v>
      </c>
    </row>
    <row r="56" spans="1:10" x14ac:dyDescent="0.25">
      <c r="A56" s="1" t="s">
        <v>330</v>
      </c>
      <c r="B56" s="1" t="s">
        <v>331</v>
      </c>
      <c r="C56" s="1" t="s">
        <v>332</v>
      </c>
      <c r="D56" s="3">
        <v>41906</v>
      </c>
      <c r="E56" s="1">
        <v>1</v>
      </c>
      <c r="F56" s="1" t="s">
        <v>17</v>
      </c>
      <c r="G56" s="1">
        <v>370.87</v>
      </c>
      <c r="H56" s="1">
        <f t="shared" si="0"/>
        <v>370.87</v>
      </c>
      <c r="I56" s="1" t="s">
        <v>355</v>
      </c>
      <c r="J56" s="1" t="s">
        <v>364</v>
      </c>
    </row>
    <row r="57" spans="1:10" x14ac:dyDescent="0.25">
      <c r="A57" s="1" t="s">
        <v>330</v>
      </c>
      <c r="B57" s="1" t="s">
        <v>331</v>
      </c>
      <c r="C57" s="1" t="s">
        <v>332</v>
      </c>
      <c r="D57" s="3">
        <v>41859</v>
      </c>
      <c r="E57" s="1">
        <v>3</v>
      </c>
      <c r="F57" s="1" t="s">
        <v>17</v>
      </c>
      <c r="G57" s="1">
        <v>370.87</v>
      </c>
      <c r="H57" s="1">
        <f t="shared" si="0"/>
        <v>1112.6100000000001</v>
      </c>
      <c r="I57" s="1" t="s">
        <v>355</v>
      </c>
      <c r="J57" s="1" t="s">
        <v>364</v>
      </c>
    </row>
    <row r="58" spans="1:10" x14ac:dyDescent="0.25">
      <c r="A58" s="1" t="s">
        <v>333</v>
      </c>
      <c r="B58" s="1" t="s">
        <v>334</v>
      </c>
      <c r="C58" s="1" t="s">
        <v>368</v>
      </c>
      <c r="D58" s="3">
        <v>41858</v>
      </c>
      <c r="E58" s="1">
        <v>1</v>
      </c>
      <c r="F58" s="1" t="s">
        <v>17</v>
      </c>
      <c r="G58" s="1">
        <v>1529.47</v>
      </c>
      <c r="H58" s="1">
        <f t="shared" si="0"/>
        <v>1529.47</v>
      </c>
      <c r="I58" s="1" t="s">
        <v>356</v>
      </c>
      <c r="J58" s="1" t="s">
        <v>364</v>
      </c>
    </row>
    <row r="59" spans="1:10" x14ac:dyDescent="0.25">
      <c r="A59" s="1" t="s">
        <v>335</v>
      </c>
      <c r="B59" s="1" t="s">
        <v>336</v>
      </c>
      <c r="C59" s="1" t="s">
        <v>337</v>
      </c>
      <c r="D59" s="3">
        <v>41906</v>
      </c>
      <c r="E59" s="1">
        <v>1</v>
      </c>
      <c r="F59" s="1" t="s">
        <v>17</v>
      </c>
      <c r="G59" s="1">
        <v>1371.35</v>
      </c>
      <c r="H59" s="1">
        <f t="shared" si="0"/>
        <v>1371.35</v>
      </c>
      <c r="I59" s="1" t="s">
        <v>356</v>
      </c>
      <c r="J59" s="1" t="s">
        <v>364</v>
      </c>
    </row>
    <row r="60" spans="1:10" x14ac:dyDescent="0.25">
      <c r="A60" s="1" t="s">
        <v>338</v>
      </c>
      <c r="B60" s="1" t="s">
        <v>339</v>
      </c>
      <c r="C60" s="1" t="s">
        <v>340</v>
      </c>
      <c r="D60" s="3">
        <v>41964</v>
      </c>
      <c r="E60" s="1">
        <v>5</v>
      </c>
      <c r="F60" s="1" t="s">
        <v>17</v>
      </c>
      <c r="G60" s="1">
        <v>82.36</v>
      </c>
      <c r="H60" s="1">
        <f t="shared" si="0"/>
        <v>411.8</v>
      </c>
      <c r="I60" s="1" t="s">
        <v>357</v>
      </c>
      <c r="J60" s="1" t="s">
        <v>365</v>
      </c>
    </row>
    <row r="61" spans="1:10" x14ac:dyDescent="0.25">
      <c r="A61" s="1" t="s">
        <v>369</v>
      </c>
      <c r="B61" s="1" t="s">
        <v>370</v>
      </c>
      <c r="C61" s="1" t="s">
        <v>371</v>
      </c>
      <c r="D61" s="3">
        <v>44095</v>
      </c>
      <c r="E61" s="1">
        <v>2</v>
      </c>
      <c r="F61" s="1" t="s">
        <v>17</v>
      </c>
      <c r="G61" s="1">
        <v>176.01</v>
      </c>
      <c r="H61" s="1">
        <f t="shared" si="0"/>
        <v>352.02</v>
      </c>
      <c r="I61" s="1" t="s">
        <v>183</v>
      </c>
      <c r="J61" s="1" t="s">
        <v>362</v>
      </c>
    </row>
    <row r="62" spans="1:10" x14ac:dyDescent="0.25">
      <c r="A62" s="1" t="s">
        <v>373</v>
      </c>
      <c r="B62" s="1" t="s">
        <v>372</v>
      </c>
      <c r="C62" s="1" t="s">
        <v>374</v>
      </c>
      <c r="D62" s="3">
        <v>44095</v>
      </c>
      <c r="E62" s="1">
        <v>3</v>
      </c>
      <c r="F62" s="1" t="s">
        <v>17</v>
      </c>
      <c r="G62" s="1">
        <v>569.55999999999995</v>
      </c>
      <c r="H62" s="1">
        <f t="shared" si="0"/>
        <v>1708.6799999999998</v>
      </c>
      <c r="I62" s="1" t="s">
        <v>183</v>
      </c>
      <c r="J62" s="1" t="s">
        <v>362</v>
      </c>
    </row>
    <row r="63" spans="1:10" x14ac:dyDescent="0.25">
      <c r="A63" s="1" t="s">
        <v>377</v>
      </c>
      <c r="B63" s="1" t="s">
        <v>375</v>
      </c>
      <c r="C63" s="1" t="s">
        <v>376</v>
      </c>
      <c r="D63" s="3">
        <v>44116</v>
      </c>
      <c r="E63" s="1">
        <v>1</v>
      </c>
      <c r="F63" s="1" t="s">
        <v>17</v>
      </c>
      <c r="G63" s="1">
        <v>2900.93</v>
      </c>
      <c r="H63" s="1">
        <f t="shared" si="0"/>
        <v>2900.93</v>
      </c>
      <c r="I63" s="1" t="s">
        <v>378</v>
      </c>
      <c r="J63" s="1" t="s">
        <v>363</v>
      </c>
    </row>
    <row r="64" spans="1:10" x14ac:dyDescent="0.25">
      <c r="A64" s="1" t="s">
        <v>478</v>
      </c>
      <c r="B64" s="1" t="s">
        <v>479</v>
      </c>
      <c r="C64" s="1" t="s">
        <v>480</v>
      </c>
      <c r="D64" s="3">
        <v>42801</v>
      </c>
      <c r="E64" s="6">
        <v>1</v>
      </c>
      <c r="F64" s="1" t="s">
        <v>481</v>
      </c>
      <c r="G64" s="1">
        <v>7682.84</v>
      </c>
      <c r="H64" s="1">
        <f t="shared" si="0"/>
        <v>7682.84</v>
      </c>
      <c r="I64" s="1" t="s">
        <v>16</v>
      </c>
      <c r="J64" s="1" t="s">
        <v>488</v>
      </c>
    </row>
    <row r="65" spans="1:10" x14ac:dyDescent="0.25">
      <c r="A65" s="1" t="s">
        <v>482</v>
      </c>
      <c r="B65" s="1" t="s">
        <v>483</v>
      </c>
      <c r="C65" s="1" t="s">
        <v>484</v>
      </c>
      <c r="D65" s="3">
        <v>42433</v>
      </c>
      <c r="E65" s="6">
        <v>8</v>
      </c>
      <c r="F65" s="1" t="s">
        <v>17</v>
      </c>
      <c r="G65" s="1">
        <v>3112.81</v>
      </c>
      <c r="H65" s="1">
        <f t="shared" si="0"/>
        <v>24902.48</v>
      </c>
      <c r="I65" s="1" t="s">
        <v>16</v>
      </c>
      <c r="J65" s="1" t="s">
        <v>488</v>
      </c>
    </row>
    <row r="66" spans="1:10" x14ac:dyDescent="0.25">
      <c r="A66" s="1" t="s">
        <v>485</v>
      </c>
      <c r="B66" s="1" t="s">
        <v>486</v>
      </c>
      <c r="C66" s="1" t="s">
        <v>487</v>
      </c>
      <c r="D66" s="3">
        <v>42433</v>
      </c>
      <c r="E66" s="6">
        <v>4</v>
      </c>
      <c r="F66" s="1" t="s">
        <v>17</v>
      </c>
      <c r="G66" s="1">
        <v>10297.280000000001</v>
      </c>
      <c r="H66" s="1">
        <f t="shared" si="0"/>
        <v>41189.120000000003</v>
      </c>
      <c r="I66" s="1" t="s">
        <v>16</v>
      </c>
      <c r="J66" s="1" t="s">
        <v>488</v>
      </c>
    </row>
    <row r="67" spans="1:10" x14ac:dyDescent="0.25">
      <c r="H67" s="2">
        <f>SUM(H2:H66)</f>
        <v>123327.29999999999</v>
      </c>
    </row>
  </sheetData>
  <phoneticPr fontId="2" type="noConversion"/>
  <pageMargins left="0.7" right="0.7" top="0.75" bottom="0.75" header="0.3" footer="0.3"/>
  <pageSetup paperSize="256" orientation="portrait" horizontalDpi="203" verticalDpi="20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695C5F-5D35-42BD-8E05-B25A7963E787}">
  <dimension ref="A1:J33"/>
  <sheetViews>
    <sheetView tabSelected="1" workbookViewId="0">
      <selection activeCell="N24" sqref="N24"/>
    </sheetView>
  </sheetViews>
  <sheetFormatPr defaultRowHeight="15" x14ac:dyDescent="0.25"/>
  <cols>
    <col min="1" max="1" width="18.85546875" bestFit="1" customWidth="1"/>
    <col min="2" max="2" width="9" bestFit="1" customWidth="1"/>
    <col min="3" max="3" width="87" customWidth="1"/>
    <col min="4" max="4" width="10.28515625" bestFit="1" customWidth="1"/>
    <col min="10" max="10" width="11.7109375" bestFit="1" customWidth="1"/>
  </cols>
  <sheetData>
    <row r="1" spans="1:10" x14ac:dyDescent="0.25">
      <c r="C1" t="s">
        <v>491</v>
      </c>
    </row>
    <row r="2" spans="1:10" x14ac:dyDescent="0.25">
      <c r="A2" s="1" t="s">
        <v>0</v>
      </c>
      <c r="B2" s="1" t="s">
        <v>1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2</v>
      </c>
      <c r="H2" s="1" t="s">
        <v>8</v>
      </c>
      <c r="I2" s="2" t="s">
        <v>9</v>
      </c>
      <c r="J2" s="2" t="s">
        <v>10</v>
      </c>
    </row>
    <row r="3" spans="1:10" x14ac:dyDescent="0.25">
      <c r="A3" s="1" t="s">
        <v>379</v>
      </c>
      <c r="B3" s="1" t="s">
        <v>380</v>
      </c>
      <c r="C3" s="1" t="s">
        <v>443</v>
      </c>
      <c r="D3" s="3">
        <v>42191</v>
      </c>
      <c r="E3" s="1">
        <v>6</v>
      </c>
      <c r="F3" s="1" t="s">
        <v>17</v>
      </c>
      <c r="G3" s="1">
        <v>459.45</v>
      </c>
      <c r="H3" s="1">
        <f t="shared" ref="H3:H32" si="0">G3*E3</f>
        <v>2756.7</v>
      </c>
      <c r="I3" s="1" t="s">
        <v>476</v>
      </c>
      <c r="J3" s="1" t="s">
        <v>477</v>
      </c>
    </row>
    <row r="4" spans="1:10" x14ac:dyDescent="0.25">
      <c r="A4" s="1" t="s">
        <v>381</v>
      </c>
      <c r="B4" s="1" t="s">
        <v>382</v>
      </c>
      <c r="C4" s="1" t="s">
        <v>444</v>
      </c>
      <c r="D4" s="3">
        <v>43787</v>
      </c>
      <c r="E4" s="1">
        <v>25</v>
      </c>
      <c r="F4" s="1" t="s">
        <v>17</v>
      </c>
      <c r="G4" s="1">
        <v>6.61</v>
      </c>
      <c r="H4" s="1">
        <f t="shared" si="0"/>
        <v>165.25</v>
      </c>
      <c r="I4" s="1" t="s">
        <v>476</v>
      </c>
      <c r="J4" s="1" t="s">
        <v>477</v>
      </c>
    </row>
    <row r="5" spans="1:10" x14ac:dyDescent="0.25">
      <c r="A5" s="1" t="s">
        <v>383</v>
      </c>
      <c r="B5" s="1" t="s">
        <v>384</v>
      </c>
      <c r="C5" s="1" t="s">
        <v>445</v>
      </c>
      <c r="D5" s="3">
        <v>43787</v>
      </c>
      <c r="E5" s="1">
        <v>27</v>
      </c>
      <c r="F5" s="1" t="s">
        <v>17</v>
      </c>
      <c r="G5" s="1">
        <v>0.49</v>
      </c>
      <c r="H5" s="1">
        <f t="shared" si="0"/>
        <v>13.23</v>
      </c>
      <c r="I5" s="1" t="s">
        <v>476</v>
      </c>
      <c r="J5" s="1" t="s">
        <v>477</v>
      </c>
    </row>
    <row r="6" spans="1:10" x14ac:dyDescent="0.25">
      <c r="A6" s="1" t="s">
        <v>385</v>
      </c>
      <c r="B6" s="1" t="s">
        <v>386</v>
      </c>
      <c r="C6" s="1" t="s">
        <v>446</v>
      </c>
      <c r="D6" s="3">
        <v>42032</v>
      </c>
      <c r="E6" s="1">
        <v>6</v>
      </c>
      <c r="F6" s="1" t="s">
        <v>17</v>
      </c>
      <c r="G6" s="1">
        <v>0.43</v>
      </c>
      <c r="H6" s="1">
        <f t="shared" si="0"/>
        <v>2.58</v>
      </c>
      <c r="I6" s="1" t="s">
        <v>476</v>
      </c>
      <c r="J6" s="1" t="s">
        <v>477</v>
      </c>
    </row>
    <row r="7" spans="1:10" x14ac:dyDescent="0.25">
      <c r="A7" s="1" t="s">
        <v>387</v>
      </c>
      <c r="B7" s="1" t="s">
        <v>388</v>
      </c>
      <c r="C7" s="1" t="s">
        <v>447</v>
      </c>
      <c r="D7" s="3">
        <v>42758</v>
      </c>
      <c r="E7" s="1">
        <v>49</v>
      </c>
      <c r="F7" s="1" t="s">
        <v>17</v>
      </c>
      <c r="G7" s="1">
        <v>8.08</v>
      </c>
      <c r="H7" s="1">
        <f t="shared" si="0"/>
        <v>395.92</v>
      </c>
      <c r="I7" s="1" t="s">
        <v>476</v>
      </c>
      <c r="J7" s="1" t="s">
        <v>477</v>
      </c>
    </row>
    <row r="8" spans="1:10" x14ac:dyDescent="0.25">
      <c r="A8" s="1" t="s">
        <v>389</v>
      </c>
      <c r="B8" s="1" t="s">
        <v>390</v>
      </c>
      <c r="C8" s="1" t="s">
        <v>448</v>
      </c>
      <c r="D8" s="3">
        <v>39183</v>
      </c>
      <c r="E8" s="1">
        <v>11</v>
      </c>
      <c r="F8" s="1" t="s">
        <v>17</v>
      </c>
      <c r="G8" s="1">
        <v>0.8</v>
      </c>
      <c r="H8" s="1">
        <f t="shared" si="0"/>
        <v>8.8000000000000007</v>
      </c>
      <c r="I8" s="1" t="s">
        <v>476</v>
      </c>
      <c r="J8" s="1" t="s">
        <v>477</v>
      </c>
    </row>
    <row r="9" spans="1:10" x14ac:dyDescent="0.25">
      <c r="A9" s="1" t="s">
        <v>391</v>
      </c>
      <c r="B9" s="1" t="s">
        <v>392</v>
      </c>
      <c r="C9" s="1" t="s">
        <v>449</v>
      </c>
      <c r="D9" s="3">
        <v>39329</v>
      </c>
      <c r="E9" s="1">
        <v>6</v>
      </c>
      <c r="F9" s="1" t="s">
        <v>17</v>
      </c>
      <c r="G9" s="1">
        <v>15.62</v>
      </c>
      <c r="H9" s="1">
        <f t="shared" si="0"/>
        <v>93.72</v>
      </c>
      <c r="I9" s="1" t="s">
        <v>476</v>
      </c>
      <c r="J9" s="1" t="s">
        <v>477</v>
      </c>
    </row>
    <row r="10" spans="1:10" x14ac:dyDescent="0.25">
      <c r="A10" s="1" t="s">
        <v>393</v>
      </c>
      <c r="B10" s="1" t="s">
        <v>394</v>
      </c>
      <c r="C10" s="1" t="s">
        <v>450</v>
      </c>
      <c r="D10" s="3">
        <v>42758</v>
      </c>
      <c r="E10" s="1">
        <v>18</v>
      </c>
      <c r="F10" s="1" t="s">
        <v>17</v>
      </c>
      <c r="G10" s="1">
        <v>1.07</v>
      </c>
      <c r="H10" s="1">
        <f t="shared" si="0"/>
        <v>19.260000000000002</v>
      </c>
      <c r="I10" s="1" t="s">
        <v>476</v>
      </c>
      <c r="J10" s="1" t="s">
        <v>477</v>
      </c>
    </row>
    <row r="11" spans="1:10" x14ac:dyDescent="0.25">
      <c r="A11" s="1" t="s">
        <v>395</v>
      </c>
      <c r="B11" s="1" t="s">
        <v>396</v>
      </c>
      <c r="C11" s="1" t="s">
        <v>451</v>
      </c>
      <c r="D11" s="3">
        <v>43753</v>
      </c>
      <c r="E11" s="1">
        <v>40</v>
      </c>
      <c r="F11" s="1" t="s">
        <v>17</v>
      </c>
      <c r="G11" s="1">
        <v>0.7</v>
      </c>
      <c r="H11" s="1">
        <f t="shared" si="0"/>
        <v>28</v>
      </c>
      <c r="I11" s="1" t="s">
        <v>476</v>
      </c>
      <c r="J11" s="1" t="s">
        <v>477</v>
      </c>
    </row>
    <row r="12" spans="1:10" x14ac:dyDescent="0.25">
      <c r="A12" s="1" t="s">
        <v>397</v>
      </c>
      <c r="B12" s="1" t="s">
        <v>398</v>
      </c>
      <c r="C12" s="1" t="s">
        <v>452</v>
      </c>
      <c r="D12" s="3">
        <v>43794</v>
      </c>
      <c r="E12" s="1">
        <v>9</v>
      </c>
      <c r="F12" s="1" t="s">
        <v>17</v>
      </c>
      <c r="G12" s="1">
        <v>5.0199999999999996</v>
      </c>
      <c r="H12" s="1">
        <f t="shared" si="0"/>
        <v>45.179999999999993</v>
      </c>
      <c r="I12" s="1" t="s">
        <v>476</v>
      </c>
      <c r="J12" s="1" t="s">
        <v>477</v>
      </c>
    </row>
    <row r="13" spans="1:10" x14ac:dyDescent="0.25">
      <c r="A13" s="1" t="s">
        <v>399</v>
      </c>
      <c r="B13" s="1" t="s">
        <v>400</v>
      </c>
      <c r="C13" s="1" t="s">
        <v>453</v>
      </c>
      <c r="D13" s="3">
        <v>43236</v>
      </c>
      <c r="E13" s="1">
        <v>1</v>
      </c>
      <c r="F13" s="1" t="s">
        <v>17</v>
      </c>
      <c r="G13" s="1">
        <v>4.5199999999999996</v>
      </c>
      <c r="H13" s="1">
        <f t="shared" si="0"/>
        <v>4.5199999999999996</v>
      </c>
      <c r="I13" s="1" t="s">
        <v>476</v>
      </c>
      <c r="J13" s="1" t="s">
        <v>477</v>
      </c>
    </row>
    <row r="14" spans="1:10" x14ac:dyDescent="0.25">
      <c r="A14" s="1" t="s">
        <v>401</v>
      </c>
      <c r="B14" s="1" t="s">
        <v>402</v>
      </c>
      <c r="C14" s="1" t="s">
        <v>454</v>
      </c>
      <c r="D14" s="3">
        <v>43753</v>
      </c>
      <c r="E14" s="1">
        <v>3</v>
      </c>
      <c r="F14" s="1" t="s">
        <v>17</v>
      </c>
      <c r="G14" s="1">
        <v>0.63</v>
      </c>
      <c r="H14" s="1">
        <f t="shared" si="0"/>
        <v>1.8900000000000001</v>
      </c>
      <c r="I14" s="1" t="s">
        <v>476</v>
      </c>
      <c r="J14" s="1" t="s">
        <v>477</v>
      </c>
    </row>
    <row r="15" spans="1:10" x14ac:dyDescent="0.25">
      <c r="A15" s="1" t="s">
        <v>403</v>
      </c>
      <c r="B15" s="1" t="s">
        <v>404</v>
      </c>
      <c r="C15" s="1" t="s">
        <v>455</v>
      </c>
      <c r="D15" s="3">
        <v>42893</v>
      </c>
      <c r="E15" s="1">
        <v>2</v>
      </c>
      <c r="F15" s="1" t="s">
        <v>17</v>
      </c>
      <c r="G15" s="1">
        <v>1.83</v>
      </c>
      <c r="H15" s="1">
        <f t="shared" si="0"/>
        <v>3.66</v>
      </c>
      <c r="I15" s="1" t="s">
        <v>476</v>
      </c>
      <c r="J15" s="1" t="s">
        <v>477</v>
      </c>
    </row>
    <row r="16" spans="1:10" x14ac:dyDescent="0.25">
      <c r="A16" s="1" t="s">
        <v>405</v>
      </c>
      <c r="B16" s="1" t="s">
        <v>406</v>
      </c>
      <c r="C16" s="1" t="s">
        <v>456</v>
      </c>
      <c r="D16" s="3">
        <v>43518</v>
      </c>
      <c r="E16" s="1">
        <v>2</v>
      </c>
      <c r="F16" s="1" t="s">
        <v>17</v>
      </c>
      <c r="G16" s="1">
        <v>0.82</v>
      </c>
      <c r="H16" s="1">
        <f t="shared" si="0"/>
        <v>1.64</v>
      </c>
      <c r="I16" s="1" t="s">
        <v>476</v>
      </c>
      <c r="J16" s="1" t="s">
        <v>477</v>
      </c>
    </row>
    <row r="17" spans="1:10" x14ac:dyDescent="0.25">
      <c r="A17" s="1" t="s">
        <v>407</v>
      </c>
      <c r="B17" s="1" t="s">
        <v>408</v>
      </c>
      <c r="C17" s="1" t="s">
        <v>457</v>
      </c>
      <c r="D17" s="3">
        <v>40758</v>
      </c>
      <c r="E17" s="1">
        <v>11</v>
      </c>
      <c r="F17" s="1" t="s">
        <v>17</v>
      </c>
      <c r="G17" s="1">
        <v>2.8</v>
      </c>
      <c r="H17" s="1">
        <f t="shared" si="0"/>
        <v>30.799999999999997</v>
      </c>
      <c r="I17" s="1" t="s">
        <v>476</v>
      </c>
      <c r="J17" s="1" t="s">
        <v>477</v>
      </c>
    </row>
    <row r="18" spans="1:10" x14ac:dyDescent="0.25">
      <c r="A18" s="1" t="s">
        <v>409</v>
      </c>
      <c r="B18" s="1" t="s">
        <v>410</v>
      </c>
      <c r="C18" s="1" t="s">
        <v>458</v>
      </c>
      <c r="D18" s="3">
        <v>40758</v>
      </c>
      <c r="E18" s="1">
        <v>8</v>
      </c>
      <c r="F18" s="1" t="s">
        <v>17</v>
      </c>
      <c r="G18" s="1">
        <v>8.0500000000000007</v>
      </c>
      <c r="H18" s="1">
        <f t="shared" si="0"/>
        <v>64.400000000000006</v>
      </c>
      <c r="I18" s="1" t="s">
        <v>476</v>
      </c>
      <c r="J18" s="1" t="s">
        <v>477</v>
      </c>
    </row>
    <row r="19" spans="1:10" x14ac:dyDescent="0.25">
      <c r="A19" s="1" t="s">
        <v>411</v>
      </c>
      <c r="B19" s="1" t="s">
        <v>412</v>
      </c>
      <c r="C19" s="1" t="s">
        <v>459</v>
      </c>
      <c r="D19" s="3">
        <v>43334</v>
      </c>
      <c r="E19" s="1">
        <v>10</v>
      </c>
      <c r="F19" s="1" t="s">
        <v>17</v>
      </c>
      <c r="G19" s="1">
        <v>6.22</v>
      </c>
      <c r="H19" s="1">
        <f t="shared" si="0"/>
        <v>62.199999999999996</v>
      </c>
      <c r="I19" s="1" t="s">
        <v>476</v>
      </c>
      <c r="J19" s="1" t="s">
        <v>477</v>
      </c>
    </row>
    <row r="20" spans="1:10" x14ac:dyDescent="0.25">
      <c r="A20" s="1" t="s">
        <v>413</v>
      </c>
      <c r="B20" s="1" t="s">
        <v>414</v>
      </c>
      <c r="C20" s="1" t="s">
        <v>460</v>
      </c>
      <c r="D20" s="3">
        <v>43334</v>
      </c>
      <c r="E20" s="1">
        <v>10</v>
      </c>
      <c r="F20" s="1" t="s">
        <v>17</v>
      </c>
      <c r="G20" s="1">
        <v>6.47</v>
      </c>
      <c r="H20" s="1">
        <f t="shared" si="0"/>
        <v>64.7</v>
      </c>
      <c r="I20" s="1" t="s">
        <v>476</v>
      </c>
      <c r="J20" s="1" t="s">
        <v>477</v>
      </c>
    </row>
    <row r="21" spans="1:10" x14ac:dyDescent="0.25">
      <c r="A21" s="1" t="s">
        <v>419</v>
      </c>
      <c r="B21" s="1" t="s">
        <v>420</v>
      </c>
      <c r="C21" s="1" t="s">
        <v>463</v>
      </c>
      <c r="D21" s="3">
        <v>42451</v>
      </c>
      <c r="E21" s="1">
        <v>5000</v>
      </c>
      <c r="F21" s="1" t="s">
        <v>17</v>
      </c>
      <c r="G21" s="1">
        <v>0.3</v>
      </c>
      <c r="H21" s="1">
        <f t="shared" si="0"/>
        <v>1500</v>
      </c>
      <c r="I21" s="1" t="s">
        <v>476</v>
      </c>
      <c r="J21" s="1" t="s">
        <v>477</v>
      </c>
    </row>
    <row r="22" spans="1:10" x14ac:dyDescent="0.25">
      <c r="A22" s="1" t="s">
        <v>421</v>
      </c>
      <c r="B22" s="1" t="s">
        <v>422</v>
      </c>
      <c r="C22" s="1" t="s">
        <v>464</v>
      </c>
      <c r="D22" s="3">
        <v>41674</v>
      </c>
      <c r="E22" s="1">
        <v>4000</v>
      </c>
      <c r="F22" s="1" t="s">
        <v>17</v>
      </c>
      <c r="G22" s="1">
        <v>2.0299999999999998</v>
      </c>
      <c r="H22" s="1">
        <f t="shared" si="0"/>
        <v>8119.9999999999991</v>
      </c>
      <c r="I22" s="1" t="s">
        <v>476</v>
      </c>
      <c r="J22" s="1" t="s">
        <v>477</v>
      </c>
    </row>
    <row r="23" spans="1:10" x14ac:dyDescent="0.25">
      <c r="A23" s="1" t="s">
        <v>423</v>
      </c>
      <c r="B23" s="1" t="s">
        <v>424</v>
      </c>
      <c r="C23" s="1" t="s">
        <v>465</v>
      </c>
      <c r="D23" s="3">
        <v>41621</v>
      </c>
      <c r="E23" s="1">
        <v>4</v>
      </c>
      <c r="F23" s="1" t="s">
        <v>17</v>
      </c>
      <c r="G23" s="1">
        <v>16.850000000000001</v>
      </c>
      <c r="H23" s="1">
        <f t="shared" si="0"/>
        <v>67.400000000000006</v>
      </c>
      <c r="I23" s="1" t="s">
        <v>476</v>
      </c>
      <c r="J23" s="1" t="s">
        <v>477</v>
      </c>
    </row>
    <row r="24" spans="1:10" x14ac:dyDescent="0.25">
      <c r="A24" s="1" t="s">
        <v>425</v>
      </c>
      <c r="B24" s="1" t="s">
        <v>426</v>
      </c>
      <c r="C24" s="1" t="s">
        <v>466</v>
      </c>
      <c r="D24" s="3">
        <v>42879</v>
      </c>
      <c r="E24" s="1">
        <v>30000</v>
      </c>
      <c r="F24" s="1" t="s">
        <v>17</v>
      </c>
      <c r="G24" s="1">
        <v>0.36</v>
      </c>
      <c r="H24" s="1">
        <f t="shared" si="0"/>
        <v>10800</v>
      </c>
      <c r="I24" s="1" t="s">
        <v>476</v>
      </c>
      <c r="J24" s="1" t="s">
        <v>477</v>
      </c>
    </row>
    <row r="25" spans="1:10" x14ac:dyDescent="0.25">
      <c r="A25" s="1" t="s">
        <v>427</v>
      </c>
      <c r="B25" s="1" t="s">
        <v>428</v>
      </c>
      <c r="C25" s="1" t="s">
        <v>467</v>
      </c>
      <c r="D25" s="3">
        <v>42088</v>
      </c>
      <c r="E25" s="1">
        <v>5</v>
      </c>
      <c r="F25" s="1" t="s">
        <v>17</v>
      </c>
      <c r="G25" s="1">
        <v>12.24</v>
      </c>
      <c r="H25" s="1">
        <f t="shared" si="0"/>
        <v>61.2</v>
      </c>
      <c r="I25" s="1" t="s">
        <v>476</v>
      </c>
      <c r="J25" s="1" t="s">
        <v>477</v>
      </c>
    </row>
    <row r="26" spans="1:10" x14ac:dyDescent="0.25">
      <c r="A26" s="1" t="s">
        <v>429</v>
      </c>
      <c r="B26" s="1" t="s">
        <v>430</v>
      </c>
      <c r="C26" s="1" t="s">
        <v>468</v>
      </c>
      <c r="D26" s="3">
        <v>42088</v>
      </c>
      <c r="E26" s="1">
        <v>5</v>
      </c>
      <c r="F26" s="1" t="s">
        <v>17</v>
      </c>
      <c r="G26" s="1">
        <v>9.68</v>
      </c>
      <c r="H26" s="1">
        <f t="shared" si="0"/>
        <v>48.4</v>
      </c>
      <c r="I26" s="1" t="s">
        <v>476</v>
      </c>
      <c r="J26" s="1" t="s">
        <v>477</v>
      </c>
    </row>
    <row r="27" spans="1:10" x14ac:dyDescent="0.25">
      <c r="A27" s="1" t="s">
        <v>431</v>
      </c>
      <c r="B27" s="1" t="s">
        <v>432</v>
      </c>
      <c r="C27" s="1" t="s">
        <v>469</v>
      </c>
      <c r="D27" s="3">
        <v>41758</v>
      </c>
      <c r="E27" s="1">
        <v>900</v>
      </c>
      <c r="F27" s="1" t="s">
        <v>475</v>
      </c>
      <c r="G27" s="1">
        <v>8.6999999999999993</v>
      </c>
      <c r="H27" s="1">
        <f t="shared" si="0"/>
        <v>7829.9999999999991</v>
      </c>
      <c r="I27" s="1" t="s">
        <v>476</v>
      </c>
      <c r="J27" s="1" t="s">
        <v>477</v>
      </c>
    </row>
    <row r="28" spans="1:10" x14ac:dyDescent="0.25">
      <c r="A28" s="1" t="s">
        <v>433</v>
      </c>
      <c r="B28" s="1" t="s">
        <v>434</v>
      </c>
      <c r="C28" s="1" t="s">
        <v>470</v>
      </c>
      <c r="D28" s="3">
        <v>42081</v>
      </c>
      <c r="E28" s="1">
        <v>30</v>
      </c>
      <c r="F28" s="1" t="s">
        <v>17</v>
      </c>
      <c r="G28" s="1">
        <v>9</v>
      </c>
      <c r="H28" s="1">
        <f t="shared" si="0"/>
        <v>270</v>
      </c>
      <c r="I28" s="1" t="s">
        <v>476</v>
      </c>
      <c r="J28" s="1" t="s">
        <v>477</v>
      </c>
    </row>
    <row r="29" spans="1:10" x14ac:dyDescent="0.25">
      <c r="A29" s="1" t="s">
        <v>435</v>
      </c>
      <c r="B29" s="1" t="s">
        <v>436</v>
      </c>
      <c r="C29" s="1" t="s">
        <v>471</v>
      </c>
      <c r="D29" s="3">
        <v>42081</v>
      </c>
      <c r="E29" s="1">
        <v>25</v>
      </c>
      <c r="F29" s="1" t="s">
        <v>17</v>
      </c>
      <c r="G29" s="1">
        <v>5.5</v>
      </c>
      <c r="H29" s="1">
        <f t="shared" si="0"/>
        <v>137.5</v>
      </c>
      <c r="I29" s="1" t="s">
        <v>476</v>
      </c>
      <c r="J29" s="1" t="s">
        <v>477</v>
      </c>
    </row>
    <row r="30" spans="1:10" x14ac:dyDescent="0.25">
      <c r="A30" s="1" t="s">
        <v>437</v>
      </c>
      <c r="B30" s="1" t="s">
        <v>438</v>
      </c>
      <c r="C30" s="1" t="s">
        <v>472</v>
      </c>
      <c r="D30" s="3">
        <v>42088</v>
      </c>
      <c r="E30" s="1">
        <v>1</v>
      </c>
      <c r="F30" s="1" t="s">
        <v>17</v>
      </c>
      <c r="G30" s="1">
        <v>2953.55</v>
      </c>
      <c r="H30" s="1">
        <f t="shared" si="0"/>
        <v>2953.55</v>
      </c>
      <c r="I30" s="1" t="s">
        <v>476</v>
      </c>
      <c r="J30" s="1" t="s">
        <v>477</v>
      </c>
    </row>
    <row r="31" spans="1:10" x14ac:dyDescent="0.25">
      <c r="A31" s="1" t="s">
        <v>439</v>
      </c>
      <c r="B31" s="1" t="s">
        <v>440</v>
      </c>
      <c r="C31" s="1" t="s">
        <v>473</v>
      </c>
      <c r="D31" s="3">
        <v>43318</v>
      </c>
      <c r="E31" s="1">
        <v>1</v>
      </c>
      <c r="F31" s="1" t="s">
        <v>17</v>
      </c>
      <c r="G31" s="1">
        <v>850</v>
      </c>
      <c r="H31" s="1">
        <f t="shared" si="0"/>
        <v>850</v>
      </c>
      <c r="I31" s="1" t="s">
        <v>476</v>
      </c>
      <c r="J31" s="1" t="s">
        <v>477</v>
      </c>
    </row>
    <row r="32" spans="1:10" x14ac:dyDescent="0.25">
      <c r="A32" s="1" t="s">
        <v>441</v>
      </c>
      <c r="B32" s="1" t="s">
        <v>442</v>
      </c>
      <c r="C32" s="1" t="s">
        <v>474</v>
      </c>
      <c r="D32" s="3">
        <v>43318</v>
      </c>
      <c r="E32" s="1">
        <v>80</v>
      </c>
      <c r="F32" s="1" t="s">
        <v>17</v>
      </c>
      <c r="G32" s="1">
        <v>3.5</v>
      </c>
      <c r="H32" s="1">
        <f t="shared" si="0"/>
        <v>280</v>
      </c>
      <c r="I32" s="1" t="s">
        <v>476</v>
      </c>
      <c r="J32" s="1" t="s">
        <v>477</v>
      </c>
    </row>
    <row r="33" spans="7:7" x14ac:dyDescent="0.25">
      <c r="G33" s="5">
        <f>SUM(G3:G32)</f>
        <v>4401.32</v>
      </c>
    </row>
  </sheetData>
  <pageMargins left="0.7" right="0.7" top="0.75" bottom="0.75" header="0.3" footer="0.3"/>
  <pageSetup paperSize="9" scale="9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Lot 1</vt:lpstr>
      <vt:lpstr>Lot 2</vt:lpstr>
      <vt:lpstr>Lot 3</vt:lpstr>
      <vt:lpstr>Lot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Nugzari Bedia</dc:creator>
  <cp:lastModifiedBy>Nino Shonia</cp:lastModifiedBy>
  <cp:lastPrinted>2025-11-24T09:09:49Z</cp:lastPrinted>
  <dcterms:created xsi:type="dcterms:W3CDTF">2015-06-05T18:17:20Z</dcterms:created>
  <dcterms:modified xsi:type="dcterms:W3CDTF">2026-02-03T13:02:20Z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1bba39d-4745-4e9d-97db-0c1927b54242_Enabled">
    <vt:lpwstr>true</vt:lpwstr>
  </property>
  <property fmtid="{D5CDD505-2E9C-101B-9397-08002B2CF9AE}" pid="3" name="MSIP_Label_71bba39d-4745-4e9d-97db-0c1927b54242_SetDate">
    <vt:lpwstr>2024-05-07T09:50:26Z</vt:lpwstr>
  </property>
  <property fmtid="{D5CDD505-2E9C-101B-9397-08002B2CF9AE}" pid="4" name="MSIP_Label_71bba39d-4745-4e9d-97db-0c1927b54242_Method">
    <vt:lpwstr>Privileged</vt:lpwstr>
  </property>
  <property fmtid="{D5CDD505-2E9C-101B-9397-08002B2CF9AE}" pid="5" name="MSIP_Label_71bba39d-4745-4e9d-97db-0c1927b54242_Name">
    <vt:lpwstr>Internal</vt:lpwstr>
  </property>
  <property fmtid="{D5CDD505-2E9C-101B-9397-08002B2CF9AE}" pid="6" name="MSIP_Label_71bba39d-4745-4e9d-97db-0c1927b54242_SiteId">
    <vt:lpwstr>05d75c05-fa1a-42e7-9cf1-eb416c396f2d</vt:lpwstr>
  </property>
  <property fmtid="{D5CDD505-2E9C-101B-9397-08002B2CF9AE}" pid="7" name="MSIP_Label_71bba39d-4745-4e9d-97db-0c1927b54242_ActionId">
    <vt:lpwstr>68633e9b-8421-4394-a87f-90ddde0b4478</vt:lpwstr>
  </property>
  <property fmtid="{D5CDD505-2E9C-101B-9397-08002B2CF9AE}" pid="8" name="MSIP_Label_71bba39d-4745-4e9d-97db-0c1927b54242_ContentBits">
    <vt:lpwstr>2</vt:lpwstr>
  </property>
</Properties>
</file>