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vKublashvili\Desktop\ლისი\ლისის HVAC-ის მომსახურეობის ტენდერი\ლისის HVAC-ის ტენდერი\"/>
    </mc:Choice>
  </mc:AlternateContent>
  <xr:revisionPtr revIDLastSave="0" documentId="13_ncr:1_{C14CC536-D2C1-4C5A-82B6-56456EBB28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შეჯამებული მონაცემები" sheetId="4" r:id="rId1"/>
    <sheet name="სასერვისო მომსახურება" sheetId="1" r:id="rId2"/>
    <sheet name="დამატებითი მომსახურება" sheetId="7" r:id="rId3"/>
  </sheets>
  <definedNames>
    <definedName name="_xlnm.Print_Area" localSheetId="1">'სასერვისო მომსახურება'!$A$1:$E$52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4" l="1"/>
  <c r="E6" i="1"/>
  <c r="D19" i="1" l="1"/>
  <c r="E37" i="1" l="1"/>
  <c r="E35" i="1"/>
  <c r="E33" i="1"/>
  <c r="E31" i="1"/>
  <c r="E29" i="1"/>
  <c r="E26" i="1"/>
  <c r="E19" i="1"/>
  <c r="E13" i="1"/>
  <c r="D37" i="1"/>
  <c r="D35" i="1"/>
  <c r="D33" i="1"/>
  <c r="D31" i="1"/>
  <c r="D29" i="1"/>
  <c r="D26" i="1"/>
  <c r="D13" i="1"/>
  <c r="D6" i="1"/>
  <c r="C7" i="4" l="1"/>
  <c r="C10" i="4" s="1"/>
</calcChain>
</file>

<file path=xl/sharedStrings.xml><?xml version="1.0" encoding="utf-8"?>
<sst xmlns="http://schemas.openxmlformats.org/spreadsheetml/2006/main" count="627" uniqueCount="275">
  <si>
    <t>დასახელება</t>
  </si>
  <si>
    <t>#</t>
  </si>
  <si>
    <t>შესყიდვების განყოფილება</t>
  </si>
  <si>
    <t>კომპანიის დასახელება:</t>
  </si>
  <si>
    <t>საიდენტიფიკაციო კოდი:</t>
  </si>
  <si>
    <t>უფლებმოსილი პირის ხელმოწერა  ________________________</t>
  </si>
  <si>
    <t>განზომილების ერთეული</t>
  </si>
  <si>
    <t>ფასების ცხრილი</t>
  </si>
  <si>
    <t>დანართი #2</t>
  </si>
  <si>
    <t>ცალი</t>
  </si>
  <si>
    <t>რაოდ</t>
  </si>
  <si>
    <t>ჯამური ღირებულება</t>
  </si>
  <si>
    <t>შენიშვნა:</t>
  </si>
  <si>
    <t>SPLIT / MULTISPLIT</t>
  </si>
  <si>
    <t>VRF/ VRV</t>
  </si>
  <si>
    <t>CHILLER</t>
  </si>
  <si>
    <t>ROOFTOP</t>
  </si>
  <si>
    <t>PRECESION</t>
  </si>
  <si>
    <t>RECUPERAT</t>
  </si>
  <si>
    <t>BOILER</t>
  </si>
  <si>
    <t>Outdoor Unit</t>
  </si>
  <si>
    <t>კედლის ბლოკი</t>
  </si>
  <si>
    <t>არხული ბლოკი</t>
  </si>
  <si>
    <t>კასეტური ბლოკი</t>
  </si>
  <si>
    <t>კონსოლური ბლოკი</t>
  </si>
  <si>
    <t>ჭერი / იატაკი</t>
  </si>
  <si>
    <t>შიდა ბლოკი</t>
  </si>
  <si>
    <t>კედლის</t>
  </si>
  <si>
    <t>სტაციონარულლი</t>
  </si>
  <si>
    <t>AIR CURT</t>
  </si>
  <si>
    <t>100x300mm</t>
  </si>
  <si>
    <t>200x400mm</t>
  </si>
  <si>
    <t>300x600mm</t>
  </si>
  <si>
    <t>400x800mm</t>
  </si>
  <si>
    <t>&gt;800mm</t>
  </si>
  <si>
    <t>80-120</t>
  </si>
  <si>
    <t>125-160</t>
  </si>
  <si>
    <t>&lt;1000m3/h</t>
  </si>
  <si>
    <t>&lt;3000m3/h</t>
  </si>
  <si>
    <t>&lt;5000m3/h</t>
  </si>
  <si>
    <t>&lt;8000m3/h</t>
  </si>
  <si>
    <t>&gt;8000m3/h</t>
  </si>
  <si>
    <t>დამატებითი მომსახურების ღირებულება</t>
  </si>
  <si>
    <t>ღირებულება</t>
  </si>
  <si>
    <t>საგარანტიო ვადა (მინ. 24 თვე)</t>
  </si>
  <si>
    <t>7000-36000 BTU</t>
  </si>
  <si>
    <t>ფასები უნდა იყოს მოწოდებული ეროვნულ ვალუტაში (ლარი) ყველა გადასახადის ჩათვლით</t>
  </si>
  <si>
    <t>40000-60000 BTU</t>
  </si>
  <si>
    <t>&gt;60000 BTU</t>
  </si>
  <si>
    <t>სასერვისო მომსახურების ღირებულება</t>
  </si>
  <si>
    <t>სასერვისო მომსახურების ღირებულება (სააბონენტო 2 წელი)</t>
  </si>
  <si>
    <t>სააბონენტო ღირებულება 
(1 ერთეული / 2 წელი)</t>
  </si>
  <si>
    <t>ახალი რაოდენობა</t>
  </si>
  <si>
    <t>სპეციფიკაცია</t>
  </si>
  <si>
    <t>მწარმოებელი</t>
  </si>
  <si>
    <t>R410</t>
  </si>
  <si>
    <t>R407</t>
  </si>
  <si>
    <t>R22</t>
  </si>
  <si>
    <t>R32</t>
  </si>
  <si>
    <t>200x200mm</t>
  </si>
  <si>
    <t>200x300mm</t>
  </si>
  <si>
    <t>300x300mm</t>
  </si>
  <si>
    <t>400x400mm</t>
  </si>
  <si>
    <t>600x600mm</t>
  </si>
  <si>
    <t>&lt;22 KW</t>
  </si>
  <si>
    <t>24-36 KW</t>
  </si>
  <si>
    <t>40-60 KW</t>
  </si>
  <si>
    <t>70-100 KW</t>
  </si>
  <si>
    <t>120-180 KW</t>
  </si>
  <si>
    <t>&gt;200 KW</t>
  </si>
  <si>
    <t>&lt;2.2 KW</t>
  </si>
  <si>
    <t>2.5-3.6 KW</t>
  </si>
  <si>
    <t>4-6 KW</t>
  </si>
  <si>
    <t>7-9 KW</t>
  </si>
  <si>
    <t>&gt;10 KW</t>
  </si>
  <si>
    <t>D 100</t>
  </si>
  <si>
    <t>D 150</t>
  </si>
  <si>
    <t>D 200</t>
  </si>
  <si>
    <t>D 250</t>
  </si>
  <si>
    <t>D 300</t>
  </si>
  <si>
    <t>D100</t>
  </si>
  <si>
    <t>D150</t>
  </si>
  <si>
    <t>D200</t>
  </si>
  <si>
    <t>D250</t>
  </si>
  <si>
    <t>D300</t>
  </si>
  <si>
    <t>24 KW</t>
  </si>
  <si>
    <t>28 KW</t>
  </si>
  <si>
    <t>32 KW</t>
  </si>
  <si>
    <t>55 KW</t>
  </si>
  <si>
    <t>80 KW</t>
  </si>
  <si>
    <t>DN200</t>
  </si>
  <si>
    <t>DN150</t>
  </si>
  <si>
    <t>DN125</t>
  </si>
  <si>
    <t>DN100</t>
  </si>
  <si>
    <t>DN80</t>
  </si>
  <si>
    <t>DN70</t>
  </si>
  <si>
    <t>DN63</t>
  </si>
  <si>
    <t>DN50</t>
  </si>
  <si>
    <t>DN40</t>
  </si>
  <si>
    <t>DN32</t>
  </si>
  <si>
    <t>DN25</t>
  </si>
  <si>
    <t>DN20</t>
  </si>
  <si>
    <t>DN15</t>
  </si>
  <si>
    <t>ურდული</t>
  </si>
  <si>
    <t>ვენტილი</t>
  </si>
  <si>
    <t>უკუსარქველი</t>
  </si>
  <si>
    <t>Ø110X18.3, PN20 19mm</t>
  </si>
  <si>
    <t>Ø63X10.5, PN20 19mm</t>
  </si>
  <si>
    <t>Ø50X8.3, PN20 19mm</t>
  </si>
  <si>
    <t>Ø40X6.7, PN20 19mm</t>
  </si>
  <si>
    <t>Ø32X5.4, PN20 19mm</t>
  </si>
  <si>
    <t>Ø25X4.2, PN20 19mm</t>
  </si>
  <si>
    <t>Ф50</t>
  </si>
  <si>
    <t>ფარავს სააბონენტო ტარიფი</t>
  </si>
  <si>
    <t>არ ივსება</t>
  </si>
  <si>
    <t>აზოტის ბალონი</t>
  </si>
  <si>
    <t>40ლ/150ატმ</t>
  </si>
  <si>
    <t>ეკრანით</t>
  </si>
  <si>
    <t>კონდიციონერის უნივერსალური პლატა</t>
  </si>
  <si>
    <t>ფანკოილის თერმოსტატიდ (პულტი) მონტაჟი</t>
  </si>
  <si>
    <t>ყველა სიმძლავრე</t>
  </si>
  <si>
    <t>აქტიური/პასიური</t>
  </si>
  <si>
    <t>ახალი იატაკის ფანკოილის მონტაჟი</t>
  </si>
  <si>
    <t xml:space="preserve">მულტი სპლიტ კონდიციონერის სისტემაში (შიდა და გარე ბლოკი, მილგაყვანილობა) მაცივარაგენტის გაჟონვის მოძიება/შეკეთება </t>
  </si>
  <si>
    <t>ჩილერი/თბური ტუმბოს სისტემაში მაცივარაგენტის გაჟონვის მოძიება/შეკეთება</t>
  </si>
  <si>
    <t>5  ან ნაკლები ერთეული შიდა ბლოკის მქონე VRF/VRV სისტემაში (შიდა და გარე ბლოკი, მილგაყვანილობა) მაცივარაგენტის გაჟონვის მოძიება/შეკეთება</t>
  </si>
  <si>
    <t>15-დან 20 ერთეულამდე შიდა ბლოკის მქონე VRF/VRV სისტემაში (შიდა და გარე ბლოკი, მილგაყვანილობა) მაცივარაგენტის გაჟონვის მოძიება/შეკეთება</t>
  </si>
  <si>
    <t>10-დან 15 ერთეულამდე შიდა ბლოკის მქონე VRF/VRV სისტემაში (შიდა და გარე ბლოკი, მილგაყვანილობა) მაცივარაგენტის გაჟონვის მოძიება/შეკეთება</t>
  </si>
  <si>
    <t>მაცივარაგენტის გაჟონვოის მოძიება</t>
  </si>
  <si>
    <t>აგრეგატიდან ელექტრო ფარამდე 1 მეტრი ელექტრო სადენის გაყვანის მომსახურების ღირებულება (ელ. ავტომატებზე დაერთების გარეშე, ჩვენი ელექტრიკის გადამოწმებით, ჩვენს მიერ სადენის მიწოდებით</t>
  </si>
  <si>
    <t>წყლის მექანიკური ტიპის ავტომატური შემავსებელი</t>
  </si>
  <si>
    <t>სპლიტ კონდიციონერის სისტემაში (შიდა და გარე ბლოკი, მილგაყვანილობა) აზოტით წნევის ტესტი</t>
  </si>
  <si>
    <t>მულტი სპლიტ კონდიციონერის სისტემაში (შიდა და გარე ბლოკი, მილგაყვანილობა) აზოტით წნევის ტესტი</t>
  </si>
  <si>
    <t>ჩილერი/თბური ტუმბოს სისტემაში აზოტით წნევის ტესტი</t>
  </si>
  <si>
    <t>5  ან ნაკლები ერთეული შიდა ბლოკის მქონე VRF/VRV სისტემაში (შიდა და გარე ბლოკი, მილგაყვანილობა) აზოტით წნევის ტესტი</t>
  </si>
  <si>
    <t>5-დან 10 ერთეულამდე შიდა ბლოკის მქონე VRF/VRV სისტემაში (შიდა და გარე ბლოკი, მილგაყვანილობა) აზოტით წნევის ტესტი</t>
  </si>
  <si>
    <t>10-დან 15 ერთეულამდე შიდა ბლოკის მქონე VRF/VRV სისტემაში (შიდა და გარე ბლოკი, მილგაყვანილობა) აზოტით წნევის ტესტი</t>
  </si>
  <si>
    <t>15-დან 20 ერთეულამდე შიდა ბლოკის მქონე VRF/VRV სისტემაში (შიდა და გარე ბლოკი, მილგაყვანილობა) აზოტით წნევის ტესტი</t>
  </si>
  <si>
    <t>20 ერთეულზე  მეტი შიდა ბლოკის მქონე VRF/VRV სისტემაში (შიდა და გარე ბლოკი, მილგაყვანილობა) აზოტით წნევის ტესტი</t>
  </si>
  <si>
    <t>აზოტით სისტემის და აგრეგატების წნევის ტესტი</t>
  </si>
  <si>
    <t>ლუმინისცენტური სითხის ჩასხმა ფრეონის სისტემაში</t>
  </si>
  <si>
    <t>Grunfos, Wilo, dab</t>
  </si>
  <si>
    <t>Ruck, systemair</t>
  </si>
  <si>
    <t>სპლიტ სისტემის კონდიციციონერის მონტაჟი (გარე და შიდა ბლოკები)</t>
  </si>
  <si>
    <t>1 ცალი</t>
  </si>
  <si>
    <t>სპლიტ სისტემის კონდიციციონერის დემონტაჟი (გარე და შიდა ბლოკები)</t>
  </si>
  <si>
    <t>ახალი VRF სისტემის შიდა ბლოკის მონტაჟი</t>
  </si>
  <si>
    <t>VRF სისტემის გარე ბლოკის მონტაჟი</t>
  </si>
  <si>
    <t>VRF სისტემის გარე ბლოკის დემონტაჟი</t>
  </si>
  <si>
    <t>ლიცენზირებულ ლაბორატორიაში აგრეგატების მაცივარ აგენტის და ზეთის ხარისხის შემოწმება</t>
  </si>
  <si>
    <t>1 დანადგარი</t>
  </si>
  <si>
    <t>100 გრ</t>
  </si>
  <si>
    <t>ზეთის შეცვლა / დამატება POE</t>
  </si>
  <si>
    <t>100 გრამი</t>
  </si>
  <si>
    <t>თბოიზოლაცია მინა-ბამბის  (50 მმ)</t>
  </si>
  <si>
    <t>1მ2 თუნუქი</t>
  </si>
  <si>
    <t>1 კვ.მ.</t>
  </si>
  <si>
    <t xml:space="preserve">ლიტრი </t>
  </si>
  <si>
    <t>დ=6 მმ</t>
  </si>
  <si>
    <t>დ=9 მმ</t>
  </si>
  <si>
    <t>დ=12 მმ</t>
  </si>
  <si>
    <t>დ=16 მმ</t>
  </si>
  <si>
    <t>დ=19 მმ</t>
  </si>
  <si>
    <t>დ=22 მმ</t>
  </si>
  <si>
    <t>დ= 28 მმ</t>
  </si>
  <si>
    <t>დ=35 მმ</t>
  </si>
  <si>
    <t>დ=42 მმ</t>
  </si>
  <si>
    <t xml:space="preserve">1000 მ3 </t>
  </si>
  <si>
    <t>2000 მ3</t>
  </si>
  <si>
    <t>3000 მ3</t>
  </si>
  <si>
    <t>4000 მ3</t>
  </si>
  <si>
    <t>5000 მ3</t>
  </si>
  <si>
    <t>1 მეტრი 3კვტ/სთ</t>
  </si>
  <si>
    <t>1 მეტრი 6კვტ/სთ</t>
  </si>
  <si>
    <t>1 მეტრი 9კვტ/სთ</t>
  </si>
  <si>
    <t>1,5 მეტრი 8კვტ/სთ</t>
  </si>
  <si>
    <t>1,5 მეტრი 12კვტ/სთ</t>
  </si>
  <si>
    <t>1,5 მეტრი 13.5კვტ/სთ</t>
  </si>
  <si>
    <t>2 მეტრი 9კვტ/სთ</t>
  </si>
  <si>
    <t>2 მეტრი 15კვტ/სთ</t>
  </si>
  <si>
    <t>1 გ/მ</t>
  </si>
  <si>
    <t>16 მმ</t>
  </si>
  <si>
    <t>25 მმ</t>
  </si>
  <si>
    <t>32 მმ</t>
  </si>
  <si>
    <t>40 მმ</t>
  </si>
  <si>
    <t>50 მმ</t>
  </si>
  <si>
    <t>პოლიპროპილენის მილი</t>
  </si>
  <si>
    <t>პროპილენ გლიკოლი მონტაჟი</t>
  </si>
  <si>
    <t>რადიატორის ვენტილი "შესვლა"</t>
  </si>
  <si>
    <t xml:space="preserve">რადიატორის ვენტილი "გასვლა" </t>
  </si>
  <si>
    <t>სადრენაჟო მილის სიფონი</t>
  </si>
  <si>
    <t>კონდესატის ტუმბო</t>
  </si>
  <si>
    <t>წყლის ფენკოილის სამსვლიანი სარქველი ელ ამძრავით აქტუატორით და მართვის ავტომატიკით</t>
  </si>
  <si>
    <t>ამწე კალათის მომსახურება</t>
  </si>
  <si>
    <t xml:space="preserve">სთ </t>
  </si>
  <si>
    <t xml:space="preserve"> სპლიტ კონდიციონერის სისტემაში (შიდა და გარე ბლოკი, მილგაყვანილობა) მაცივარაგენტის გაჟონვის მოძიება/შეკეთება </t>
  </si>
  <si>
    <t xml:space="preserve"> 1 სისტემის </t>
  </si>
  <si>
    <t>  5-დან 10 ერთეულამდე შიდა ბლოკის მქონე VRF/VRV სისტემაში (შიდა და გარე ბლოკი, მილგაყვანილობა) მაცივარაგენტის გაჟონვის მოძიება/შეკეთება</t>
  </si>
  <si>
    <t xml:space="preserve"> 15-დან 20 ერთეულამდე შიდა ბლოკის მქონე VRF/VRV სისტემაში (შიდა და გარე ბლოკი, მილგაყვანილობა) მაცივარაგენტის გაჟონვის მოძიება/შეკეთება</t>
  </si>
  <si>
    <t xml:space="preserve"> 20 ერთეულზე  მეტი შიდა ბლოკის მქონე VRF/VRV სისტემაში (შიდა და გარე ბლოკი, მილგაყვანილობა) მაცივარაგენტის გაჟონვის მოძიება/შეკეთება</t>
  </si>
  <si>
    <t xml:space="preserve"> 1 მეტრი </t>
  </si>
  <si>
    <t xml:space="preserve"> კომპ </t>
  </si>
  <si>
    <t xml:space="preserve">VRF სისტემის შიდა ბლოკების დემონტაჟი </t>
  </si>
  <si>
    <t xml:space="preserve">        PRC - 0016262</t>
  </si>
  <si>
    <t xml:space="preserve">  დანართი N3 </t>
  </si>
  <si>
    <t xml:space="preserve">         დამატებითი მომსახურების ღირებულება:</t>
  </si>
  <si>
    <t>საქონლის ღირებულება</t>
  </si>
  <si>
    <t>მომსახურების ღირებულება</t>
  </si>
  <si>
    <t>(გთხოვთ მიუთითოთ)</t>
  </si>
  <si>
    <t>(ცალი, ლიტრი,  გრ.მ., კვ.მ.)</t>
  </si>
  <si>
    <r>
      <t xml:space="preserve">VRF სისტემის </t>
    </r>
    <r>
      <rPr>
        <sz val="8"/>
        <color rgb="FFFF0000"/>
        <rFont val="Sylfaen"/>
        <family val="1"/>
      </rPr>
      <t xml:space="preserve">მაცივარაგენტისაგან </t>
    </r>
    <r>
      <rPr>
        <sz val="8"/>
        <color rgb="FF595959"/>
        <rFont val="Sylfaen"/>
        <family val="1"/>
      </rPr>
      <t>დაცლა ავსება და შემოწმება (წნევაზე და ვაკუუმზე)</t>
    </r>
  </si>
  <si>
    <r>
      <t xml:space="preserve">ფრეონის დამატება / შეცვლა/ </t>
    </r>
    <r>
      <rPr>
        <sz val="8"/>
        <color rgb="FFFF0000"/>
        <rFont val="Sylfaen"/>
        <family val="1"/>
      </rPr>
      <t>ამოტუმბვა/ამოღება/ შევსება/ჩასხმა</t>
    </r>
  </si>
  <si>
    <r>
      <t>ფრეონის დამატება / შეცვლა/</t>
    </r>
    <r>
      <rPr>
        <sz val="8"/>
        <color rgb="FFFF0000"/>
        <rFont val="Sylfaen"/>
        <family val="1"/>
      </rPr>
      <t xml:space="preserve"> ამოტუმბვა/ამოღება/ შევსება/ჩასხმა</t>
    </r>
  </si>
  <si>
    <r>
      <t xml:space="preserve">ფრეონის დამატება / შეცვლა (R22)/ </t>
    </r>
    <r>
      <rPr>
        <sz val="8"/>
        <color rgb="FFFF0000"/>
        <rFont val="Sylfaen"/>
        <family val="1"/>
      </rPr>
      <t>ამოტუმბვა/ამოღება/ შევსება/ჩასხმა</t>
    </r>
  </si>
  <si>
    <r>
      <t xml:space="preserve">ფრეონის დამატება / შეცვლა (R32)/ </t>
    </r>
    <r>
      <rPr>
        <sz val="8"/>
        <color rgb="FFFF0000"/>
        <rFont val="Sylfaen"/>
        <family val="1"/>
      </rPr>
      <t>ამოტუმბვა/ამოღება/ შევსება/ჩასხმა</t>
    </r>
  </si>
  <si>
    <t>ახალი პლასტმასის ცხაურის დამატება</t>
  </si>
  <si>
    <t>ახალი ლითონის ცხაურის დამატება, მონტაჟი</t>
  </si>
  <si>
    <t>არსებული ცხაურის გადაადგილება ჭერში 1დან 5 მეტრამდე (დემონტაჟი / მონტაჟი)</t>
  </si>
  <si>
    <t>ვენტილატორი (არხული, მუბის ტიპის)</t>
  </si>
  <si>
    <t>გათბობა გაგრილების სისტემის დაცლა / შევსება წყლით</t>
  </si>
  <si>
    <r>
      <t xml:space="preserve">გათბობა გაგრილების სისტემის </t>
    </r>
    <r>
      <rPr>
        <sz val="8"/>
        <color rgb="FF000000"/>
        <rFont val="Sylfaen"/>
        <family val="1"/>
      </rPr>
      <t>დაცლა  და  შევსება ანტიფრიზით</t>
    </r>
  </si>
  <si>
    <t xml:space="preserve">სანთურა გაზის </t>
  </si>
  <si>
    <t>ახალი კედლის ფანკოილის მონტაჟი</t>
  </si>
  <si>
    <t>ახალი კასეტური ფანკოილის მონტაჟი</t>
  </si>
  <si>
    <t>ახალი არხული ფანკოილის მონტაჟი</t>
  </si>
  <si>
    <t>ღვედების გამოცვლა</t>
  </si>
  <si>
    <t>სპილენძის მილგაყვ. მონტაჟი (მაღალი / დაბალი წნევის თერმოიზოლირებით)</t>
  </si>
  <si>
    <t xml:space="preserve">რეკუპერატორი კომპლექტში ტენისა და ვენტილატორის გარეშე </t>
  </si>
  <si>
    <t>ვენტილატორი არხული, მუბის ტიპის</t>
  </si>
  <si>
    <r>
      <t xml:space="preserve">1000 მ3 /200პასკალი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ჰაერის ხარჯის და წნევის განსხვავება)</t>
    </r>
  </si>
  <si>
    <r>
      <t xml:space="preserve">2000 მ3 /300პასკალი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ჰაერის ხარჯის და წნევის განსხვავება)</t>
    </r>
  </si>
  <si>
    <r>
      <t xml:space="preserve">3000 მ3/350პასკალი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ჰაერის ხარჯის და წნევის განსხვავება)</t>
    </r>
  </si>
  <si>
    <r>
      <t xml:space="preserve">4000 მ3/350პასკალი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ჰაერის ხარჯის და წნევის განსხვავება)</t>
    </r>
  </si>
  <si>
    <r>
      <t xml:space="preserve">5000 მ3/350პასკალი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ჰაერის ხარჯის და წნევის განსხვავება)</t>
    </r>
  </si>
  <si>
    <t>საცირკულაციო ტუმბო</t>
  </si>
  <si>
    <r>
      <t xml:space="preserve">G=4 მ³/სთ H=3 მ.წყ.სვ.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წყლის ხარჯის და აწევის სიმაღლის განსხვავება)</t>
    </r>
  </si>
  <si>
    <r>
      <t xml:space="preserve">G=7 მ³/სთ H=6 მ.წყ.სვ.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წყლის ხარჯის და აწევის სიმაღლის განსხვავება)</t>
    </r>
  </si>
  <si>
    <r>
      <t xml:space="preserve">G=9.8 მ³/სთ H=9 მ.წყ.სვ.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წყლის ხარჯის და აწევის სიმაღლის განსხვავება</t>
    </r>
    <r>
      <rPr>
        <sz val="8"/>
        <color rgb="FF595959"/>
        <rFont val="Sylfaen"/>
        <family val="1"/>
      </rPr>
      <t>)</t>
    </r>
  </si>
  <si>
    <r>
      <t xml:space="preserve">G=20 მ³/სთ H=12 მ.წყ.სვ.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წყლის ხარჯის და აწევის სიმაღლის განსხვავება)</t>
    </r>
  </si>
  <si>
    <r>
      <t xml:space="preserve">G=25მ³/სთ H=14 მ.წყ.სვ.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წყლის ხარჯის და აწევის სიმაღლის განსხვავება)</t>
    </r>
  </si>
  <si>
    <r>
      <t xml:space="preserve">G=30 მ³/სთ H=17 მ.წყ.სვ.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წყლის ხარჯის და აწევის სიმაღლის განსხვავება)</t>
    </r>
  </si>
  <si>
    <r>
      <t xml:space="preserve">G=35 მ³/სთ H=18 მ.წყ.სვ.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წყლის ხარჯის და აწევის სიმაღლის განსხვავება)</t>
    </r>
  </si>
  <si>
    <r>
      <t xml:space="preserve">G=35 მ³/სთ H=20 მ.წყ.სვ.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წყლის ხარჯის და აწევის სიმაღლის განსხვავება)</t>
    </r>
  </si>
  <si>
    <r>
      <t xml:space="preserve">G=35 მ³/სთ H=22 მ.წყ.სვ. </t>
    </r>
    <r>
      <rPr>
        <sz val="8"/>
        <color rgb="FFFF0000"/>
        <rFont val="Sylfaen"/>
        <family val="1"/>
      </rPr>
      <t>მუშა წერტილით დიაგრამაზე (დასაშვებია 1.1 -ჯერ მეტი წყლის ხარჯის და აწევის სიმაღლის განსხვავება</t>
    </r>
    <r>
      <rPr>
        <sz val="8"/>
        <color rgb="FF595959"/>
        <rFont val="Sylfaen"/>
        <family val="1"/>
      </rPr>
      <t>)</t>
    </r>
  </si>
  <si>
    <t>ჰაერის ფარდა</t>
  </si>
  <si>
    <t xml:space="preserve">კედლის ქვაბის საცირკულაციო ტუმბოს გამოცვლა </t>
  </si>
  <si>
    <t xml:space="preserve">საფართოებელი ავზის გამოცვლა ან საფარტოებელი ავზის მემბრანის გაბერვა </t>
  </si>
  <si>
    <t xml:space="preserve">საავარიო "ვზრივნოი"  სარქველის გამოცვლა </t>
  </si>
  <si>
    <t>ჰაერის ხარჯის რეგულატორი</t>
  </si>
  <si>
    <t xml:space="preserve">მოქნილი აირსატარი  იზოლირებული </t>
  </si>
  <si>
    <t xml:space="preserve"> 1 მეტრი</t>
  </si>
  <si>
    <t xml:space="preserve">თუნუქის ჰაერტსატარი სისქით 0,55 მმ </t>
  </si>
  <si>
    <t>1 მ2</t>
  </si>
  <si>
    <t>თუნუქის ჰაერტსატარი სისქით 0,7 მმ</t>
  </si>
  <si>
    <t>ჰაერსატარის შესაფუთი კაუჩუკის თბოიზოლაცია 9</t>
  </si>
  <si>
    <t>ჰაერსატარის შესაფუთი კაუჩუკის თბოიზოლაცია 10</t>
  </si>
  <si>
    <t xml:space="preserve">ჰაერსატარის შესაფუთი კაუჩუკის თბოიზოლაცია 12 </t>
  </si>
  <si>
    <t>ჰაერსატარის შესაფუთი კაუჩუკის თბოიზოლაცია 14</t>
  </si>
  <si>
    <t>ჰაერსატარის შესაფუთი კაუჩუკის თბოიზოლაცია 19 მონტაჟი</t>
  </si>
  <si>
    <t>არსებული სპილენძის მილგაყვანილობის საიზოლაციო სამუშაოები (ფრეონის სისტემა)</t>
  </si>
  <si>
    <t>რკინისა და პლასმასის  მილგაყვანილობის საიზოლაციო სამუშაოები (წყლის სისტემა)</t>
  </si>
  <si>
    <t>სადრენაჟე მილი</t>
  </si>
  <si>
    <t>მოდინებით გამწოვი კვადრატული დიფუზორი 600x600, სამონტაჟო ზომით 450x450, იზოლირებული პლენუმბოქსით</t>
  </si>
  <si>
    <r>
      <t xml:space="preserve">გათბობის ქვაბის </t>
    </r>
    <r>
      <rPr>
        <sz val="8"/>
        <color rgb="FFFF0000"/>
        <rFont val="Sylfaen"/>
        <family val="1"/>
      </rPr>
      <t>მონტაჟი</t>
    </r>
    <r>
      <rPr>
        <sz val="8"/>
        <color rgb="FF595959"/>
        <rFont val="Sylfaen"/>
        <family val="1"/>
      </rPr>
      <t xml:space="preserve"> კედლის ჰიდრომოდულით და სრული ავტომატიკით</t>
    </r>
  </si>
  <si>
    <t>მექანიკური ფილტრი</t>
  </si>
  <si>
    <t>პოლიპროპილენის მინაბოჭკოვანი მილი კაუჩუკის თბოიზოლაციით</t>
  </si>
  <si>
    <r>
      <t>∅</t>
    </r>
    <r>
      <rPr>
        <sz val="8"/>
        <color rgb="FF595959"/>
        <rFont val="Sylfaen"/>
        <family val="1"/>
      </rPr>
      <t>20x3.4 PN20 19mm</t>
    </r>
  </si>
  <si>
    <t>Ø50 კონდესატის სადინარისთვის</t>
  </si>
  <si>
    <t>გაგრილების სისტემისთვის 50%</t>
  </si>
  <si>
    <t>DN15 თერმოთავაკით</t>
  </si>
  <si>
    <t>10 - 20 ლიტრი</t>
  </si>
  <si>
    <t>20 - 30 ლიტრი</t>
  </si>
  <si>
    <t>ტემპერატურის კონტროლითა და სრული ავტომატიკით</t>
  </si>
  <si>
    <t>1 სთ</t>
  </si>
  <si>
    <t>AHU (ზოგიერთი არის რეკუპერაციით)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</si>
</sst>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GEL]\ #,##0.00"/>
  </numFmts>
  <fonts count="33" x14ac:knownFonts="1">
    <font>
      <sz val="11"/>
      <color theme="1"/>
      <name val="Calibri"/>
      <family val="2"/>
      <scheme val="minor"/>
    </font>
    <font>
      <b/>
      <i/>
      <sz val="9"/>
      <color theme="1" tint="0.249977111117893"/>
      <name val="Tahoma"/>
      <family val="2"/>
    </font>
    <font>
      <sz val="11"/>
      <color theme="1"/>
      <name val="Tahoma"/>
      <family val="2"/>
    </font>
    <font>
      <b/>
      <sz val="8"/>
      <color theme="0"/>
      <name val="Tahoma"/>
      <family val="2"/>
    </font>
    <font>
      <sz val="10"/>
      <color theme="1" tint="0.249977111117893"/>
      <name val="Tahoma"/>
      <family val="2"/>
    </font>
    <font>
      <sz val="10"/>
      <color theme="1"/>
      <name val="Tahoma"/>
      <family val="2"/>
    </font>
    <font>
      <b/>
      <sz val="10"/>
      <color theme="1" tint="0.249977111117893"/>
      <name val="Tahoma"/>
      <family val="2"/>
    </font>
    <font>
      <b/>
      <sz val="9"/>
      <color rgb="FFC00000"/>
      <name val="Tahoma"/>
      <family val="2"/>
    </font>
    <font>
      <sz val="11"/>
      <color theme="1" tint="0.249977111117893"/>
      <name val="Tahoma"/>
      <family val="2"/>
    </font>
    <font>
      <sz val="10"/>
      <color theme="1" tint="0.249977111117893"/>
      <name val="Segoe UI"/>
      <family val="2"/>
    </font>
    <font>
      <sz val="9"/>
      <color theme="1" tint="0.249977111117893"/>
      <name val="Tahoma"/>
      <family val="2"/>
    </font>
    <font>
      <b/>
      <sz val="8"/>
      <color theme="1" tint="0.249977111117893"/>
      <name val="Tahoma"/>
      <family val="2"/>
    </font>
    <font>
      <sz val="10"/>
      <color theme="1"/>
      <name val="Segoe UI"/>
      <family val="2"/>
    </font>
    <font>
      <sz val="10"/>
      <color rgb="FFC00000"/>
      <name val="Tahoma"/>
      <family val="2"/>
    </font>
    <font>
      <b/>
      <sz val="10"/>
      <color rgb="FFC00000"/>
      <name val="Tahoma"/>
      <family val="2"/>
    </font>
    <font>
      <u/>
      <sz val="8"/>
      <color rgb="FFC00000"/>
      <name val="Tahoma"/>
      <family val="2"/>
    </font>
    <font>
      <sz val="8"/>
      <color rgb="FFC00000"/>
      <name val="Tahoma"/>
      <family val="2"/>
    </font>
    <font>
      <b/>
      <sz val="10"/>
      <color theme="0"/>
      <name val="Tahoma"/>
      <family val="2"/>
    </font>
    <font>
      <b/>
      <u/>
      <sz val="10"/>
      <color theme="0"/>
      <name val="Tahoma"/>
      <family val="2"/>
    </font>
    <font>
      <sz val="11"/>
      <color theme="1"/>
      <name val="Calibri"/>
      <family val="2"/>
      <scheme val="minor"/>
    </font>
    <font>
      <b/>
      <sz val="9"/>
      <color theme="1" tint="0.499984740745262"/>
      <name val="Tahoma"/>
      <family val="2"/>
    </font>
    <font>
      <sz val="11"/>
      <color theme="1" tint="0.499984740745262"/>
      <name val="Tahoma"/>
      <family val="2"/>
    </font>
    <font>
      <b/>
      <sz val="9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sz val="8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b/>
      <sz val="8"/>
      <color theme="1"/>
      <name val="Sylfaen"/>
      <family val="1"/>
    </font>
    <font>
      <b/>
      <sz val="8"/>
      <color rgb="FFFFFFFF"/>
      <name val="Sylfaen"/>
      <family val="1"/>
    </font>
    <font>
      <b/>
      <sz val="8"/>
      <color rgb="FF000000"/>
      <name val="Sylfaen"/>
      <family val="1"/>
    </font>
    <font>
      <sz val="8"/>
      <color rgb="FF595959"/>
      <name val="Sylfaen"/>
      <family val="1"/>
    </font>
    <font>
      <sz val="8"/>
      <color rgb="FF000000"/>
      <name val="Sylfaen"/>
      <family val="1"/>
    </font>
    <font>
      <sz val="8"/>
      <color rgb="FFFF0000"/>
      <name val="Sylfaen"/>
      <family val="1"/>
    </font>
    <font>
      <sz val="8"/>
      <color rgb="FF595959"/>
      <name val="Cambria Math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rgb="FF3399DF"/>
      </bottom>
      <diagonal/>
    </border>
    <border>
      <left/>
      <right/>
      <top style="thin">
        <color rgb="FF3399DF"/>
      </top>
      <bottom style="thin">
        <color rgb="FF3399D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3399DF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9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indent="1"/>
    </xf>
    <xf numFmtId="0" fontId="10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2"/>
    </xf>
    <xf numFmtId="0" fontId="5" fillId="0" borderId="0" xfId="0" applyFont="1" applyAlignment="1">
      <alignment horizontal="left" indent="1"/>
    </xf>
    <xf numFmtId="0" fontId="8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/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left" vertical="center" indent="1"/>
    </xf>
    <xf numFmtId="0" fontId="7" fillId="0" borderId="0" xfId="0" applyFont="1" applyBorder="1" applyAlignment="1">
      <alignment horizontal="right" vertical="center" indent="1"/>
    </xf>
    <xf numFmtId="165" fontId="14" fillId="0" borderId="0" xfId="0" applyNumberFormat="1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17" fillId="2" borderId="2" xfId="0" applyFont="1" applyFill="1" applyBorder="1" applyAlignment="1">
      <alignment horizontal="left" vertical="center" indent="1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165" fontId="18" fillId="2" borderId="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8" fillId="2" borderId="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indent="1"/>
    </xf>
    <xf numFmtId="0" fontId="17" fillId="2" borderId="4" xfId="0" applyFont="1" applyFill="1" applyBorder="1" applyAlignment="1">
      <alignment horizontal="left" vertical="center" indent="1"/>
    </xf>
    <xf numFmtId="0" fontId="17" fillId="2" borderId="4" xfId="0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indent="1"/>
    </xf>
    <xf numFmtId="0" fontId="17" fillId="2" borderId="0" xfId="0" applyFont="1" applyFill="1" applyBorder="1" applyAlignment="1">
      <alignment horizontal="left" vertical="center" indent="1"/>
    </xf>
    <xf numFmtId="0" fontId="17" fillId="2" borderId="0" xfId="0" applyFont="1" applyFill="1" applyBorder="1" applyAlignment="1">
      <alignment horizontal="center" vertical="center"/>
    </xf>
    <xf numFmtId="165" fontId="18" fillId="2" borderId="0" xfId="0" applyNumberFormat="1" applyFont="1" applyFill="1" applyBorder="1" applyAlignment="1">
      <alignment horizontal="center" vertical="center"/>
    </xf>
    <xf numFmtId="165" fontId="14" fillId="0" borderId="3" xfId="0" applyNumberFormat="1" applyFont="1" applyBorder="1" applyAlignment="1">
      <alignment horizontal="left" vertical="center" indent="2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1" fillId="0" borderId="0" xfId="0" applyFont="1"/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23" fillId="0" borderId="0" xfId="0" applyFont="1"/>
    <xf numFmtId="0" fontId="23" fillId="0" borderId="0" xfId="0" applyFont="1" applyAlignment="1">
      <alignment horizontal="left" indent="1"/>
    </xf>
    <xf numFmtId="0" fontId="6" fillId="0" borderId="8" xfId="0" applyFont="1" applyBorder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indent="1"/>
    </xf>
    <xf numFmtId="165" fontId="14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right" vertical="center" wrapText="1"/>
    </xf>
    <xf numFmtId="0" fontId="29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indent="1"/>
    </xf>
    <xf numFmtId="0" fontId="2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7" fillId="4" borderId="9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339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495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showGridLines="0" tabSelected="1" topLeftCell="A13" workbookViewId="0">
      <selection activeCell="C9" sqref="C9"/>
    </sheetView>
  </sheetViews>
  <sheetFormatPr defaultColWidth="9.1796875" defaultRowHeight="14" x14ac:dyDescent="0.3"/>
  <cols>
    <col min="1" max="1" width="4.81640625" style="2" bestFit="1" customWidth="1"/>
    <col min="2" max="2" width="63.54296875" style="2" customWidth="1"/>
    <col min="3" max="3" width="20.81640625" style="2" customWidth="1"/>
    <col min="4" max="4" width="8.7265625" style="2" customWidth="1"/>
    <col min="5" max="5" width="21.1796875" style="2" customWidth="1"/>
    <col min="6" max="16384" width="9.1796875" style="2"/>
  </cols>
  <sheetData>
    <row r="1" spans="1:7" ht="27.75" customHeight="1" thickBot="1" x14ac:dyDescent="0.35">
      <c r="A1" s="7"/>
      <c r="B1" s="55"/>
      <c r="C1" s="56" t="s">
        <v>2</v>
      </c>
      <c r="D1" s="1"/>
    </row>
    <row r="2" spans="1:7" ht="14.25" customHeight="1" thickTop="1" x14ac:dyDescent="0.3">
      <c r="A2" s="6"/>
      <c r="B2" s="6"/>
      <c r="C2" s="8" t="s">
        <v>8</v>
      </c>
      <c r="D2" s="1"/>
    </row>
    <row r="3" spans="1:7" ht="14.25" customHeight="1" x14ac:dyDescent="0.3">
      <c r="A3" s="6"/>
      <c r="B3" s="6"/>
      <c r="C3" s="8"/>
      <c r="D3" s="1"/>
    </row>
    <row r="4" spans="1:7" ht="14.25" customHeight="1" x14ac:dyDescent="0.3">
      <c r="A4" s="73" t="s">
        <v>7</v>
      </c>
      <c r="B4" s="73"/>
      <c r="C4" s="73"/>
      <c r="D4" s="29"/>
      <c r="E4" s="29"/>
      <c r="F4" s="1"/>
      <c r="G4" s="1"/>
    </row>
    <row r="5" spans="1:7" x14ac:dyDescent="0.3">
      <c r="A5" s="21"/>
      <c r="B5" s="16"/>
      <c r="C5" s="17"/>
      <c r="D5" s="18"/>
    </row>
    <row r="6" spans="1:7" ht="34.5" customHeight="1" x14ac:dyDescent="0.3">
      <c r="A6" s="36" t="s">
        <v>1</v>
      </c>
      <c r="B6" s="37" t="s">
        <v>0</v>
      </c>
      <c r="C6" s="38" t="s">
        <v>43</v>
      </c>
    </row>
    <row r="7" spans="1:7" ht="20.25" customHeight="1" x14ac:dyDescent="0.3">
      <c r="A7" s="59">
        <v>1</v>
      </c>
      <c r="B7" s="59" t="s">
        <v>50</v>
      </c>
      <c r="C7" s="41">
        <f>'სასერვისო მომსახურება'!E41</f>
        <v>0</v>
      </c>
    </row>
    <row r="8" spans="1:7" ht="20.25" customHeight="1" x14ac:dyDescent="0.3">
      <c r="A8" s="59">
        <v>2</v>
      </c>
      <c r="B8" s="59" t="s">
        <v>42</v>
      </c>
      <c r="C8" s="41" t="e">
        <f>#REF!</f>
        <v>#REF!</v>
      </c>
    </row>
    <row r="9" spans="1:7" ht="5.15" customHeight="1" x14ac:dyDescent="0.3">
      <c r="A9" s="17"/>
      <c r="B9" s="16"/>
      <c r="C9" s="17"/>
      <c r="D9" s="17"/>
    </row>
    <row r="10" spans="1:7" ht="20.25" customHeight="1" x14ac:dyDescent="0.3">
      <c r="A10" s="17"/>
      <c r="B10" s="19" t="s">
        <v>11</v>
      </c>
      <c r="C10" s="58" t="e">
        <f>SUM(C7:C8)</f>
        <v>#REF!</v>
      </c>
    </row>
    <row r="11" spans="1:7" ht="18" customHeight="1" x14ac:dyDescent="0.3">
      <c r="A11" s="16"/>
      <c r="B11" s="16"/>
      <c r="C11" s="17"/>
      <c r="D11" s="19"/>
    </row>
    <row r="12" spans="1:7" ht="18" customHeight="1" x14ac:dyDescent="0.3">
      <c r="A12" s="16"/>
      <c r="B12" s="16"/>
      <c r="C12" s="17"/>
      <c r="D12" s="19"/>
    </row>
    <row r="13" spans="1:7" x14ac:dyDescent="0.3">
      <c r="A13" s="16"/>
      <c r="B13" s="16"/>
      <c r="C13" s="17"/>
      <c r="D13" s="19"/>
      <c r="E13" s="20"/>
    </row>
    <row r="14" spans="1:7" x14ac:dyDescent="0.3">
      <c r="A14" s="16"/>
      <c r="B14" s="16"/>
      <c r="C14" s="17"/>
      <c r="D14" s="18"/>
    </row>
    <row r="15" spans="1:7" ht="24" customHeight="1" x14ac:dyDescent="0.3">
      <c r="A15" s="72" t="s">
        <v>44</v>
      </c>
      <c r="B15" s="72"/>
      <c r="C15" s="40"/>
      <c r="D15" s="3"/>
    </row>
    <row r="16" spans="1:7" x14ac:dyDescent="0.3">
      <c r="A16" s="10"/>
      <c r="B16" s="10"/>
      <c r="C16" s="11"/>
      <c r="D16" s="3"/>
    </row>
    <row r="19" spans="1:5" x14ac:dyDescent="0.3">
      <c r="A19" s="53"/>
    </row>
    <row r="20" spans="1:5" x14ac:dyDescent="0.3">
      <c r="A20" s="51" t="s">
        <v>3</v>
      </c>
      <c r="B20" s="13"/>
      <c r="C20" s="13"/>
      <c r="D20" s="13"/>
      <c r="E20" s="5"/>
    </row>
    <row r="21" spans="1:5" x14ac:dyDescent="0.3">
      <c r="A21" s="52"/>
      <c r="B21" s="13"/>
      <c r="C21" s="13"/>
      <c r="D21" s="13"/>
    </row>
    <row r="22" spans="1:5" x14ac:dyDescent="0.3">
      <c r="A22" s="52"/>
      <c r="B22" s="13"/>
      <c r="C22" s="13"/>
      <c r="D22" s="13"/>
    </row>
    <row r="23" spans="1:5" x14ac:dyDescent="0.3">
      <c r="A23" s="53"/>
      <c r="B23" s="13"/>
      <c r="C23" s="13"/>
      <c r="D23" s="13"/>
    </row>
    <row r="24" spans="1:5" x14ac:dyDescent="0.3">
      <c r="A24" s="51" t="s">
        <v>4</v>
      </c>
      <c r="B24" s="13"/>
      <c r="D24" s="13"/>
    </row>
    <row r="25" spans="1:5" x14ac:dyDescent="0.3">
      <c r="A25" s="54"/>
      <c r="D25" s="4"/>
    </row>
    <row r="26" spans="1:5" x14ac:dyDescent="0.3">
      <c r="A26" s="54"/>
    </row>
    <row r="27" spans="1:5" x14ac:dyDescent="0.3">
      <c r="A27" s="54"/>
    </row>
    <row r="28" spans="1:5" x14ac:dyDescent="0.3">
      <c r="A28" s="51" t="s">
        <v>5</v>
      </c>
    </row>
    <row r="29" spans="1:5" x14ac:dyDescent="0.3">
      <c r="A29" s="54"/>
    </row>
    <row r="30" spans="1:5" x14ac:dyDescent="0.3">
      <c r="A30" s="9"/>
    </row>
    <row r="31" spans="1:5" x14ac:dyDescent="0.3">
      <c r="A31" s="9"/>
    </row>
    <row r="32" spans="1:5" x14ac:dyDescent="0.3">
      <c r="A32" s="9"/>
    </row>
    <row r="33" spans="1:1" x14ac:dyDescent="0.3">
      <c r="A33" s="9"/>
    </row>
    <row r="35" spans="1:1" x14ac:dyDescent="0.3">
      <c r="A35" s="22" t="s">
        <v>12</v>
      </c>
    </row>
    <row r="36" spans="1:1" x14ac:dyDescent="0.3">
      <c r="A36" s="23" t="s">
        <v>46</v>
      </c>
    </row>
    <row r="37" spans="1:1" x14ac:dyDescent="0.3">
      <c r="A37" s="23"/>
    </row>
  </sheetData>
  <mergeCells count="2">
    <mergeCell ref="A15:B15"/>
    <mergeCell ref="A4:C4"/>
  </mergeCells>
  <pageMargins left="0.25" right="0.25" top="0" bottom="0" header="0.3" footer="0.3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showGridLines="0" zoomScaleNormal="100" workbookViewId="0">
      <selection activeCell="H36" sqref="H36"/>
    </sheetView>
  </sheetViews>
  <sheetFormatPr defaultColWidth="9.1796875" defaultRowHeight="14" x14ac:dyDescent="0.3"/>
  <cols>
    <col min="1" max="1" width="4.81640625" style="2" bestFit="1" customWidth="1"/>
    <col min="2" max="2" width="48.1796875" style="2" customWidth="1"/>
    <col min="3" max="3" width="16" style="2" customWidth="1"/>
    <col min="4" max="4" width="8.7265625" style="2" customWidth="1"/>
    <col min="5" max="5" width="21.1796875" style="2" customWidth="1"/>
    <col min="6" max="16384" width="9.1796875" style="2"/>
  </cols>
  <sheetData>
    <row r="1" spans="1:7" ht="27.75" customHeight="1" thickBot="1" x14ac:dyDescent="0.35">
      <c r="A1" s="55"/>
      <c r="B1" s="55"/>
      <c r="C1" s="55"/>
      <c r="D1" s="55"/>
      <c r="E1" s="56" t="s">
        <v>2</v>
      </c>
      <c r="F1" s="1"/>
    </row>
    <row r="2" spans="1:7" ht="14.25" customHeight="1" x14ac:dyDescent="0.3">
      <c r="A2" s="6"/>
      <c r="B2" s="6"/>
      <c r="C2" s="6"/>
      <c r="D2" s="6"/>
      <c r="E2" s="8" t="s">
        <v>8</v>
      </c>
      <c r="F2" s="1"/>
    </row>
    <row r="3" spans="1:7" ht="14.25" customHeight="1" x14ac:dyDescent="0.3">
      <c r="A3" s="74" t="s">
        <v>7</v>
      </c>
      <c r="B3" s="74"/>
      <c r="C3" s="74"/>
      <c r="D3" s="74"/>
      <c r="E3" s="74"/>
      <c r="F3" s="1"/>
      <c r="G3" s="1"/>
    </row>
    <row r="4" spans="1:7" x14ac:dyDescent="0.3">
      <c r="A4" s="21" t="s">
        <v>49</v>
      </c>
      <c r="B4" s="16"/>
      <c r="C4" s="17"/>
      <c r="D4" s="18"/>
    </row>
    <row r="5" spans="1:7" ht="34.5" customHeight="1" x14ac:dyDescent="0.3">
      <c r="A5" s="36" t="s">
        <v>1</v>
      </c>
      <c r="B5" s="37" t="s">
        <v>0</v>
      </c>
      <c r="C5" s="37" t="s">
        <v>6</v>
      </c>
      <c r="D5" s="37" t="s">
        <v>52</v>
      </c>
      <c r="E5" s="38" t="s">
        <v>51</v>
      </c>
    </row>
    <row r="6" spans="1:7" ht="15" customHeight="1" x14ac:dyDescent="0.3">
      <c r="A6" s="42"/>
      <c r="B6" s="43" t="s">
        <v>13</v>
      </c>
      <c r="C6" s="44"/>
      <c r="D6" s="30">
        <f>SUM(D7:D12)</f>
        <v>2293</v>
      </c>
      <c r="E6" s="45">
        <f>SUMPRODUCT(D7:D12,E7:E12)</f>
        <v>0</v>
      </c>
    </row>
    <row r="7" spans="1:7" ht="15" customHeight="1" x14ac:dyDescent="0.3">
      <c r="A7" s="75">
        <v>1</v>
      </c>
      <c r="B7" s="39" t="s">
        <v>20</v>
      </c>
      <c r="C7" s="75" t="s">
        <v>9</v>
      </c>
      <c r="D7" s="40">
        <v>1136</v>
      </c>
      <c r="E7" s="41"/>
    </row>
    <row r="8" spans="1:7" ht="15" customHeight="1" x14ac:dyDescent="0.3">
      <c r="A8" s="75"/>
      <c r="B8" s="39" t="s">
        <v>21</v>
      </c>
      <c r="C8" s="75"/>
      <c r="D8" s="40">
        <v>913</v>
      </c>
      <c r="E8" s="41"/>
    </row>
    <row r="9" spans="1:7" ht="15" customHeight="1" x14ac:dyDescent="0.3">
      <c r="A9" s="75"/>
      <c r="B9" s="39" t="s">
        <v>22</v>
      </c>
      <c r="C9" s="75"/>
      <c r="D9" s="40">
        <v>96</v>
      </c>
      <c r="E9" s="41"/>
    </row>
    <row r="10" spans="1:7" ht="15" customHeight="1" x14ac:dyDescent="0.3">
      <c r="A10" s="75"/>
      <c r="B10" s="39" t="s">
        <v>23</v>
      </c>
      <c r="C10" s="75"/>
      <c r="D10" s="40">
        <v>136</v>
      </c>
      <c r="E10" s="41"/>
    </row>
    <row r="11" spans="1:7" ht="15" customHeight="1" x14ac:dyDescent="0.3">
      <c r="A11" s="75"/>
      <c r="B11" s="39" t="s">
        <v>24</v>
      </c>
      <c r="C11" s="75"/>
      <c r="D11" s="40">
        <v>4</v>
      </c>
      <c r="E11" s="41"/>
    </row>
    <row r="12" spans="1:7" ht="15" customHeight="1" x14ac:dyDescent="0.3">
      <c r="A12" s="75"/>
      <c r="B12" s="39" t="s">
        <v>25</v>
      </c>
      <c r="C12" s="75"/>
      <c r="D12" s="40">
        <v>8</v>
      </c>
      <c r="E12" s="41"/>
    </row>
    <row r="13" spans="1:7" ht="15" customHeight="1" x14ac:dyDescent="0.3">
      <c r="A13" s="42"/>
      <c r="B13" s="43" t="s">
        <v>14</v>
      </c>
      <c r="C13" s="44"/>
      <c r="D13" s="30">
        <f>SUM(D14:D18)</f>
        <v>4</v>
      </c>
      <c r="E13" s="45">
        <f>SUMPRODUCT(D14:D18,E14:E18)</f>
        <v>0</v>
      </c>
    </row>
    <row r="14" spans="1:7" ht="15" customHeight="1" x14ac:dyDescent="0.3">
      <c r="A14" s="75">
        <v>2</v>
      </c>
      <c r="B14" s="39" t="s">
        <v>20</v>
      </c>
      <c r="C14" s="75" t="s">
        <v>9</v>
      </c>
      <c r="D14" s="40">
        <v>2</v>
      </c>
      <c r="E14" s="41"/>
    </row>
    <row r="15" spans="1:7" ht="15" customHeight="1" x14ac:dyDescent="0.3">
      <c r="A15" s="75"/>
      <c r="B15" s="39" t="s">
        <v>21</v>
      </c>
      <c r="C15" s="75"/>
      <c r="D15" s="40">
        <v>1</v>
      </c>
      <c r="E15" s="41"/>
    </row>
    <row r="16" spans="1:7" ht="15" customHeight="1" x14ac:dyDescent="0.3">
      <c r="A16" s="75"/>
      <c r="B16" s="39" t="s">
        <v>22</v>
      </c>
      <c r="C16" s="75"/>
      <c r="D16" s="40">
        <v>1</v>
      </c>
      <c r="E16" s="41"/>
    </row>
    <row r="17" spans="1:5" ht="15" customHeight="1" x14ac:dyDescent="0.3">
      <c r="A17" s="75"/>
      <c r="B17" s="39" t="s">
        <v>23</v>
      </c>
      <c r="C17" s="75"/>
      <c r="D17" s="40"/>
      <c r="E17" s="41"/>
    </row>
    <row r="18" spans="1:5" ht="15" customHeight="1" x14ac:dyDescent="0.3">
      <c r="A18" s="75"/>
      <c r="B18" s="39" t="s">
        <v>25</v>
      </c>
      <c r="C18" s="75"/>
      <c r="D18" s="40"/>
      <c r="E18" s="41"/>
    </row>
    <row r="19" spans="1:5" ht="15" customHeight="1" x14ac:dyDescent="0.3">
      <c r="A19" s="42"/>
      <c r="B19" s="43" t="s">
        <v>15</v>
      </c>
      <c r="C19" s="44"/>
      <c r="D19" s="30">
        <f>SUM(D20:D25)</f>
        <v>870</v>
      </c>
      <c r="E19" s="45">
        <f>SUMPRODUCT(D20:D25,E20:E25)</f>
        <v>0</v>
      </c>
    </row>
    <row r="20" spans="1:5" ht="15" customHeight="1" x14ac:dyDescent="0.3">
      <c r="A20" s="75">
        <v>3</v>
      </c>
      <c r="B20" s="39" t="s">
        <v>20</v>
      </c>
      <c r="C20" s="75" t="s">
        <v>9</v>
      </c>
      <c r="D20" s="40">
        <v>4</v>
      </c>
      <c r="E20" s="41"/>
    </row>
    <row r="21" spans="1:5" ht="15" customHeight="1" x14ac:dyDescent="0.3">
      <c r="A21" s="75"/>
      <c r="B21" s="39" t="s">
        <v>21</v>
      </c>
      <c r="C21" s="75"/>
      <c r="D21" s="40"/>
      <c r="E21" s="41"/>
    </row>
    <row r="22" spans="1:5" ht="15" customHeight="1" x14ac:dyDescent="0.3">
      <c r="A22" s="75"/>
      <c r="B22" s="39" t="s">
        <v>22</v>
      </c>
      <c r="C22" s="75"/>
      <c r="D22" s="40">
        <v>866</v>
      </c>
      <c r="E22" s="41"/>
    </row>
    <row r="23" spans="1:5" ht="15" customHeight="1" x14ac:dyDescent="0.3">
      <c r="A23" s="75"/>
      <c r="B23" s="39" t="s">
        <v>23</v>
      </c>
      <c r="C23" s="75"/>
      <c r="D23" s="40"/>
      <c r="E23" s="41"/>
    </row>
    <row r="24" spans="1:5" ht="15" customHeight="1" x14ac:dyDescent="0.3">
      <c r="A24" s="75"/>
      <c r="B24" s="57" t="s">
        <v>24</v>
      </c>
      <c r="C24" s="75"/>
      <c r="D24" s="40"/>
      <c r="E24" s="41"/>
    </row>
    <row r="25" spans="1:5" ht="15" customHeight="1" x14ac:dyDescent="0.3">
      <c r="A25" s="75"/>
      <c r="B25" s="39" t="s">
        <v>25</v>
      </c>
      <c r="C25" s="75"/>
      <c r="D25" s="40"/>
      <c r="E25" s="41"/>
    </row>
    <row r="26" spans="1:5" ht="15" customHeight="1" x14ac:dyDescent="0.3">
      <c r="A26" s="42"/>
      <c r="B26" s="43" t="s">
        <v>17</v>
      </c>
      <c r="C26" s="44"/>
      <c r="D26" s="30">
        <f>SUM(D27:D28)</f>
        <v>2</v>
      </c>
      <c r="E26" s="45">
        <f>SUMPRODUCT(D27:D28,E27:E28)</f>
        <v>0</v>
      </c>
    </row>
    <row r="27" spans="1:5" ht="15" customHeight="1" x14ac:dyDescent="0.3">
      <c r="A27" s="75">
        <v>4</v>
      </c>
      <c r="B27" s="39" t="s">
        <v>20</v>
      </c>
      <c r="C27" s="75" t="s">
        <v>9</v>
      </c>
      <c r="D27" s="40">
        <v>1</v>
      </c>
      <c r="E27" s="41"/>
    </row>
    <row r="28" spans="1:5" ht="15" customHeight="1" x14ac:dyDescent="0.3">
      <c r="A28" s="75"/>
      <c r="B28" s="39" t="s">
        <v>26</v>
      </c>
      <c r="C28" s="75"/>
      <c r="D28" s="40">
        <v>1</v>
      </c>
      <c r="E28" s="41"/>
    </row>
    <row r="29" spans="1:5" ht="15" customHeight="1" x14ac:dyDescent="0.3">
      <c r="A29" s="42"/>
      <c r="B29" s="43" t="s">
        <v>18</v>
      </c>
      <c r="C29" s="44"/>
      <c r="D29" s="30">
        <f>SUM(D30:D30)</f>
        <v>0</v>
      </c>
      <c r="E29" s="45" t="e">
        <f>SUMPRODUCT(D30:D30,E30:E30)</f>
        <v>#VALUE!</v>
      </c>
    </row>
    <row r="30" spans="1:5" ht="15" customHeight="1" x14ac:dyDescent="0.3">
      <c r="A30" s="60">
        <v>5</v>
      </c>
      <c r="B30" s="39" t="s">
        <v>121</v>
      </c>
      <c r="C30" s="60" t="s">
        <v>9</v>
      </c>
      <c r="D30" s="40">
        <v>0</v>
      </c>
      <c r="E30" s="41"/>
    </row>
    <row r="31" spans="1:5" ht="15" customHeight="1" x14ac:dyDescent="0.3">
      <c r="A31" s="42"/>
      <c r="B31" s="43" t="s">
        <v>16</v>
      </c>
      <c r="C31" s="44"/>
      <c r="D31" s="30">
        <f>SUM(D32:D32)</f>
        <v>0</v>
      </c>
      <c r="E31" s="45">
        <f>D32*E32</f>
        <v>0</v>
      </c>
    </row>
    <row r="32" spans="1:5" ht="15" customHeight="1" x14ac:dyDescent="0.3">
      <c r="A32" s="40">
        <v>6</v>
      </c>
      <c r="B32" s="39" t="s">
        <v>20</v>
      </c>
      <c r="C32" s="40" t="s">
        <v>9</v>
      </c>
      <c r="D32" s="40">
        <v>0</v>
      </c>
      <c r="E32" s="41"/>
    </row>
    <row r="33" spans="1:5" ht="15" customHeight="1" x14ac:dyDescent="0.3">
      <c r="A33" s="31"/>
      <c r="B33" s="32" t="s">
        <v>274</v>
      </c>
      <c r="C33" s="33"/>
      <c r="D33" s="34">
        <f>SUM(D34)</f>
        <v>21</v>
      </c>
      <c r="E33" s="35">
        <f>D34*E34</f>
        <v>0</v>
      </c>
    </row>
    <row r="34" spans="1:5" ht="15" customHeight="1" x14ac:dyDescent="0.3">
      <c r="A34" s="40">
        <v>7</v>
      </c>
      <c r="B34" s="39" t="s">
        <v>20</v>
      </c>
      <c r="C34" s="40" t="s">
        <v>9</v>
      </c>
      <c r="D34" s="40">
        <v>21</v>
      </c>
      <c r="E34" s="41"/>
    </row>
    <row r="35" spans="1:5" ht="15" customHeight="1" x14ac:dyDescent="0.3">
      <c r="A35" s="24"/>
      <c r="B35" s="25" t="s">
        <v>29</v>
      </c>
      <c r="C35" s="26"/>
      <c r="D35" s="27">
        <f>SUM(D36)</f>
        <v>22</v>
      </c>
      <c r="E35" s="28">
        <f>D36*E36</f>
        <v>0</v>
      </c>
    </row>
    <row r="36" spans="1:5" ht="15" customHeight="1" x14ac:dyDescent="0.3">
      <c r="A36" s="40">
        <v>8</v>
      </c>
      <c r="B36" s="39" t="s">
        <v>26</v>
      </c>
      <c r="C36" s="40"/>
      <c r="D36" s="40">
        <v>22</v>
      </c>
      <c r="E36" s="41"/>
    </row>
    <row r="37" spans="1:5" ht="15" customHeight="1" x14ac:dyDescent="0.3">
      <c r="A37" s="24"/>
      <c r="B37" s="25" t="s">
        <v>19</v>
      </c>
      <c r="C37" s="26"/>
      <c r="D37" s="27">
        <f>SUM(D38:D39)</f>
        <v>0</v>
      </c>
      <c r="E37" s="28">
        <f>SUMPRODUCT(D38:D39,E38:E39)</f>
        <v>0</v>
      </c>
    </row>
    <row r="38" spans="1:5" ht="15" customHeight="1" x14ac:dyDescent="0.3">
      <c r="A38" s="75">
        <v>9</v>
      </c>
      <c r="B38" s="39" t="s">
        <v>27</v>
      </c>
      <c r="C38" s="75" t="s">
        <v>9</v>
      </c>
      <c r="D38" s="40">
        <v>0</v>
      </c>
      <c r="E38" s="41"/>
    </row>
    <row r="39" spans="1:5" ht="15" customHeight="1" x14ac:dyDescent="0.3">
      <c r="A39" s="75"/>
      <c r="B39" s="39" t="s">
        <v>28</v>
      </c>
      <c r="C39" s="75"/>
      <c r="D39" s="40">
        <v>0</v>
      </c>
      <c r="E39" s="41"/>
    </row>
    <row r="40" spans="1:5" ht="4.5" customHeight="1" x14ac:dyDescent="0.45">
      <c r="A40" s="14"/>
      <c r="B40" s="15"/>
      <c r="C40" s="12"/>
      <c r="D40" s="3"/>
    </row>
    <row r="41" spans="1:5" ht="20.25" customHeight="1" x14ac:dyDescent="0.3">
      <c r="A41" s="16"/>
      <c r="B41" s="16"/>
      <c r="C41" s="17"/>
      <c r="D41" s="19"/>
      <c r="E41" s="46"/>
    </row>
    <row r="42" spans="1:5" ht="18" customHeight="1" x14ac:dyDescent="0.3">
      <c r="A42" s="16"/>
      <c r="B42" s="16"/>
      <c r="C42" s="17"/>
      <c r="D42" s="19"/>
      <c r="E42" s="20"/>
    </row>
    <row r="44" spans="1:5" x14ac:dyDescent="0.3">
      <c r="A44" s="47" t="s">
        <v>3</v>
      </c>
    </row>
    <row r="45" spans="1:5" x14ac:dyDescent="0.3">
      <c r="A45" s="48"/>
      <c r="B45" s="13"/>
      <c r="C45" s="13"/>
      <c r="D45" s="13"/>
      <c r="E45" s="5"/>
    </row>
    <row r="46" spans="1:5" x14ac:dyDescent="0.3">
      <c r="A46" s="49"/>
      <c r="B46" s="13"/>
      <c r="C46" s="13"/>
      <c r="D46" s="13"/>
    </row>
    <row r="47" spans="1:5" x14ac:dyDescent="0.3">
      <c r="A47" s="47" t="s">
        <v>4</v>
      </c>
      <c r="B47" s="13"/>
      <c r="C47" s="13"/>
      <c r="D47" s="13"/>
    </row>
    <row r="48" spans="1:5" x14ac:dyDescent="0.3">
      <c r="A48" s="49"/>
      <c r="B48" s="13"/>
      <c r="C48" s="13"/>
      <c r="D48" s="13"/>
    </row>
    <row r="49" spans="1:4" x14ac:dyDescent="0.3">
      <c r="A49" s="49"/>
      <c r="B49" s="13"/>
      <c r="D49" s="13"/>
    </row>
    <row r="50" spans="1:4" x14ac:dyDescent="0.3">
      <c r="A50" s="47" t="s">
        <v>5</v>
      </c>
      <c r="D50" s="4"/>
    </row>
    <row r="51" spans="1:4" x14ac:dyDescent="0.3">
      <c r="A51" s="50"/>
    </row>
  </sheetData>
  <mergeCells count="11">
    <mergeCell ref="A3:E3"/>
    <mergeCell ref="C27:C28"/>
    <mergeCell ref="C38:C39"/>
    <mergeCell ref="A38:A39"/>
    <mergeCell ref="A7:A12"/>
    <mergeCell ref="A14:A18"/>
    <mergeCell ref="A20:A25"/>
    <mergeCell ref="A27:A28"/>
    <mergeCell ref="C7:C12"/>
    <mergeCell ref="C14:C18"/>
    <mergeCell ref="C20:C25"/>
  </mergeCells>
  <pageMargins left="0.25" right="0.25" top="0" bottom="0" header="0.3" footer="0.3"/>
  <pageSetup paperSize="9" scale="91" fitToHeight="0" orientation="portrait" r:id="rId1"/>
  <colBreaks count="1" manualBreakCount="1">
    <brk id="5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0DF00-DAD1-44A5-9383-3294450699D1}">
  <dimension ref="A4:H242"/>
  <sheetViews>
    <sheetView topLeftCell="A240" zoomScale="70" zoomScaleNormal="70" workbookViewId="0">
      <selection activeCell="J240" sqref="J240"/>
    </sheetView>
  </sheetViews>
  <sheetFormatPr defaultRowHeight="14.5" x14ac:dyDescent="0.35"/>
  <cols>
    <col min="1" max="1" width="41.81640625" bestFit="1" customWidth="1"/>
    <col min="2" max="2" width="20.54296875" customWidth="1"/>
  </cols>
  <sheetData>
    <row r="4" spans="1:8" x14ac:dyDescent="0.35">
      <c r="A4" s="61" t="s">
        <v>203</v>
      </c>
    </row>
    <row r="5" spans="1:8" x14ac:dyDescent="0.35">
      <c r="A5" s="61" t="s">
        <v>204</v>
      </c>
    </row>
    <row r="6" spans="1:8" ht="15" thickBot="1" x14ac:dyDescent="0.4">
      <c r="A6" s="61" t="s">
        <v>205</v>
      </c>
    </row>
    <row r="7" spans="1:8" ht="48.5" thickBot="1" x14ac:dyDescent="0.4">
      <c r="A7" s="81"/>
      <c r="B7" s="81" t="s">
        <v>0</v>
      </c>
      <c r="C7" s="81" t="s">
        <v>53</v>
      </c>
      <c r="D7" s="83" t="s">
        <v>54</v>
      </c>
      <c r="E7" s="84"/>
      <c r="F7" s="62" t="s">
        <v>10</v>
      </c>
      <c r="G7" s="62" t="s">
        <v>206</v>
      </c>
      <c r="H7" s="62" t="s">
        <v>207</v>
      </c>
    </row>
    <row r="8" spans="1:8" ht="48.5" thickBot="1" x14ac:dyDescent="0.4">
      <c r="A8" s="82"/>
      <c r="B8" s="82"/>
      <c r="C8" s="82"/>
      <c r="D8" s="83" t="s">
        <v>208</v>
      </c>
      <c r="E8" s="84"/>
      <c r="F8" s="63" t="s">
        <v>209</v>
      </c>
      <c r="G8" s="63"/>
      <c r="H8" s="63"/>
    </row>
    <row r="9" spans="1:8" ht="36.5" thickBot="1" x14ac:dyDescent="0.4">
      <c r="A9" s="64">
        <v>1</v>
      </c>
      <c r="B9" s="65" t="s">
        <v>143</v>
      </c>
      <c r="C9" s="65" t="s">
        <v>45</v>
      </c>
      <c r="D9" s="66"/>
      <c r="E9" s="66"/>
      <c r="F9" s="66" t="s">
        <v>144</v>
      </c>
      <c r="G9" s="66" t="s">
        <v>114</v>
      </c>
      <c r="H9" s="66"/>
    </row>
    <row r="10" spans="1:8" ht="36.5" thickBot="1" x14ac:dyDescent="0.4">
      <c r="A10" s="64">
        <v>2</v>
      </c>
      <c r="B10" s="65" t="s">
        <v>143</v>
      </c>
      <c r="C10" s="65" t="s">
        <v>47</v>
      </c>
      <c r="D10" s="66"/>
      <c r="E10" s="66"/>
      <c r="F10" s="66" t="s">
        <v>144</v>
      </c>
      <c r="G10" s="66" t="s">
        <v>114</v>
      </c>
      <c r="H10" s="66"/>
    </row>
    <row r="11" spans="1:8" ht="36.5" thickBot="1" x14ac:dyDescent="0.4">
      <c r="A11" s="64">
        <v>3</v>
      </c>
      <c r="B11" s="65" t="s">
        <v>143</v>
      </c>
      <c r="C11" s="65" t="s">
        <v>48</v>
      </c>
      <c r="D11" s="66"/>
      <c r="E11" s="66"/>
      <c r="F11" s="66" t="s">
        <v>144</v>
      </c>
      <c r="G11" s="66" t="s">
        <v>114</v>
      </c>
      <c r="H11" s="66"/>
    </row>
    <row r="12" spans="1:8" ht="48.5" thickBot="1" x14ac:dyDescent="0.4">
      <c r="A12" s="64">
        <v>4</v>
      </c>
      <c r="B12" s="65" t="s">
        <v>145</v>
      </c>
      <c r="C12" s="65" t="s">
        <v>45</v>
      </c>
      <c r="D12" s="66"/>
      <c r="E12" s="66"/>
      <c r="F12" s="66" t="s">
        <v>144</v>
      </c>
      <c r="G12" s="66" t="s">
        <v>114</v>
      </c>
      <c r="H12" s="66"/>
    </row>
    <row r="13" spans="1:8" ht="48.5" thickBot="1" x14ac:dyDescent="0.4">
      <c r="A13" s="64">
        <v>5</v>
      </c>
      <c r="B13" s="65" t="s">
        <v>145</v>
      </c>
      <c r="C13" s="65" t="s">
        <v>47</v>
      </c>
      <c r="D13" s="66"/>
      <c r="E13" s="66"/>
      <c r="F13" s="66" t="s">
        <v>144</v>
      </c>
      <c r="G13" s="66" t="s">
        <v>114</v>
      </c>
      <c r="H13" s="66"/>
    </row>
    <row r="14" spans="1:8" ht="48.5" thickBot="1" x14ac:dyDescent="0.4">
      <c r="A14" s="64">
        <v>6</v>
      </c>
      <c r="B14" s="65" t="s">
        <v>145</v>
      </c>
      <c r="C14" s="65" t="s">
        <v>48</v>
      </c>
      <c r="D14" s="66"/>
      <c r="E14" s="66"/>
      <c r="F14" s="66" t="s">
        <v>144</v>
      </c>
      <c r="G14" s="66" t="s">
        <v>114</v>
      </c>
      <c r="H14" s="66"/>
    </row>
    <row r="15" spans="1:8" ht="48.5" thickBot="1" x14ac:dyDescent="0.4">
      <c r="A15" s="64">
        <v>7</v>
      </c>
      <c r="B15" s="65" t="s">
        <v>210</v>
      </c>
      <c r="C15" s="65"/>
      <c r="D15" s="66"/>
      <c r="E15" s="66"/>
      <c r="F15" s="66">
        <v>1</v>
      </c>
      <c r="G15" s="66" t="s">
        <v>114</v>
      </c>
      <c r="H15" s="66" t="s">
        <v>113</v>
      </c>
    </row>
    <row r="16" spans="1:8" ht="24.5" thickBot="1" x14ac:dyDescent="0.4">
      <c r="A16" s="64">
        <v>8</v>
      </c>
      <c r="B16" s="65" t="s">
        <v>146</v>
      </c>
      <c r="C16" s="65" t="s">
        <v>45</v>
      </c>
      <c r="D16" s="66"/>
      <c r="E16" s="66"/>
      <c r="F16" s="66" t="s">
        <v>144</v>
      </c>
      <c r="G16" s="66" t="s">
        <v>114</v>
      </c>
      <c r="H16" s="66"/>
    </row>
    <row r="17" spans="1:8" ht="24.5" thickBot="1" x14ac:dyDescent="0.4">
      <c r="A17" s="64">
        <v>9</v>
      </c>
      <c r="B17" s="65" t="s">
        <v>146</v>
      </c>
      <c r="C17" s="65" t="s">
        <v>47</v>
      </c>
      <c r="D17" s="66"/>
      <c r="E17" s="66"/>
      <c r="F17" s="66" t="s">
        <v>144</v>
      </c>
      <c r="G17" s="66" t="s">
        <v>114</v>
      </c>
      <c r="H17" s="66"/>
    </row>
    <row r="18" spans="1:8" ht="24.5" thickBot="1" x14ac:dyDescent="0.4">
      <c r="A18" s="64">
        <v>10</v>
      </c>
      <c r="B18" s="65" t="s">
        <v>146</v>
      </c>
      <c r="C18" s="65" t="s">
        <v>48</v>
      </c>
      <c r="D18" s="66"/>
      <c r="E18" s="66"/>
      <c r="F18" s="66" t="s">
        <v>144</v>
      </c>
      <c r="G18" s="66" t="s">
        <v>114</v>
      </c>
      <c r="H18" s="66"/>
    </row>
    <row r="19" spans="1:8" ht="24.5" thickBot="1" x14ac:dyDescent="0.4">
      <c r="A19" s="64">
        <v>11</v>
      </c>
      <c r="B19" s="65" t="s">
        <v>147</v>
      </c>
      <c r="C19" s="65" t="s">
        <v>45</v>
      </c>
      <c r="D19" s="66"/>
      <c r="E19" s="66"/>
      <c r="F19" s="66" t="s">
        <v>144</v>
      </c>
      <c r="G19" s="66" t="s">
        <v>114</v>
      </c>
      <c r="H19" s="66"/>
    </row>
    <row r="20" spans="1:8" ht="24.5" thickBot="1" x14ac:dyDescent="0.4">
      <c r="A20" s="64">
        <v>12</v>
      </c>
      <c r="B20" s="65" t="s">
        <v>147</v>
      </c>
      <c r="C20" s="65" t="s">
        <v>47</v>
      </c>
      <c r="D20" s="66"/>
      <c r="E20" s="66"/>
      <c r="F20" s="66" t="s">
        <v>144</v>
      </c>
      <c r="G20" s="66" t="s">
        <v>114</v>
      </c>
      <c r="H20" s="66"/>
    </row>
    <row r="21" spans="1:8" ht="24.5" thickBot="1" x14ac:dyDescent="0.4">
      <c r="A21" s="64">
        <v>13</v>
      </c>
      <c r="B21" s="65" t="s">
        <v>147</v>
      </c>
      <c r="C21" s="65" t="s">
        <v>48</v>
      </c>
      <c r="D21" s="66"/>
      <c r="E21" s="66"/>
      <c r="F21" s="66" t="s">
        <v>144</v>
      </c>
      <c r="G21" s="66" t="s">
        <v>114</v>
      </c>
      <c r="H21" s="66"/>
    </row>
    <row r="22" spans="1:8" ht="24.5" thickBot="1" x14ac:dyDescent="0.4">
      <c r="A22" s="64">
        <v>14</v>
      </c>
      <c r="B22" s="65" t="s">
        <v>148</v>
      </c>
      <c r="C22" s="65"/>
      <c r="D22" s="66"/>
      <c r="E22" s="66"/>
      <c r="F22" s="66" t="s">
        <v>144</v>
      </c>
      <c r="G22" s="66" t="s">
        <v>114</v>
      </c>
      <c r="H22" s="66"/>
    </row>
    <row r="23" spans="1:8" ht="36.5" thickBot="1" x14ac:dyDescent="0.4">
      <c r="A23" s="64">
        <v>15</v>
      </c>
      <c r="B23" s="65" t="s">
        <v>202</v>
      </c>
      <c r="C23" s="65"/>
      <c r="D23" s="66"/>
      <c r="E23" s="66"/>
      <c r="F23" s="66" t="s">
        <v>144</v>
      </c>
      <c r="G23" s="66" t="s">
        <v>114</v>
      </c>
      <c r="H23" s="66" t="s">
        <v>113</v>
      </c>
    </row>
    <row r="24" spans="1:8" ht="60.5" thickBot="1" x14ac:dyDescent="0.4">
      <c r="A24" s="64">
        <v>16</v>
      </c>
      <c r="B24" s="65" t="s">
        <v>149</v>
      </c>
      <c r="C24" s="65" t="s">
        <v>150</v>
      </c>
      <c r="D24" s="66"/>
      <c r="E24" s="66"/>
      <c r="F24" s="66">
        <v>1</v>
      </c>
      <c r="G24" s="66" t="s">
        <v>114</v>
      </c>
      <c r="H24" s="66"/>
    </row>
    <row r="25" spans="1:8" ht="36.5" thickBot="1" x14ac:dyDescent="0.4">
      <c r="A25" s="64">
        <v>17</v>
      </c>
      <c r="B25" s="65" t="s">
        <v>211</v>
      </c>
      <c r="C25" s="67" t="s">
        <v>55</v>
      </c>
      <c r="D25" s="76"/>
      <c r="E25" s="77"/>
      <c r="F25" s="66" t="s">
        <v>151</v>
      </c>
      <c r="G25" s="66"/>
      <c r="H25" s="68" t="s">
        <v>113</v>
      </c>
    </row>
    <row r="26" spans="1:8" ht="36.5" thickBot="1" x14ac:dyDescent="0.4">
      <c r="A26" s="64">
        <v>18</v>
      </c>
      <c r="B26" s="65" t="s">
        <v>212</v>
      </c>
      <c r="C26" s="67" t="s">
        <v>56</v>
      </c>
      <c r="D26" s="76"/>
      <c r="E26" s="77"/>
      <c r="F26" s="66" t="s">
        <v>151</v>
      </c>
      <c r="G26" s="66"/>
      <c r="H26" s="68" t="s">
        <v>113</v>
      </c>
    </row>
    <row r="27" spans="1:8" ht="36.5" thickBot="1" x14ac:dyDescent="0.4">
      <c r="A27" s="64">
        <v>19</v>
      </c>
      <c r="B27" s="65" t="s">
        <v>213</v>
      </c>
      <c r="C27" s="67" t="s">
        <v>57</v>
      </c>
      <c r="D27" s="76"/>
      <c r="E27" s="77"/>
      <c r="F27" s="66" t="s">
        <v>151</v>
      </c>
      <c r="G27" s="66"/>
      <c r="H27" s="68" t="s">
        <v>113</v>
      </c>
    </row>
    <row r="28" spans="1:8" ht="36.5" thickBot="1" x14ac:dyDescent="0.4">
      <c r="A28" s="64">
        <v>20</v>
      </c>
      <c r="B28" s="65" t="s">
        <v>214</v>
      </c>
      <c r="C28" s="67" t="s">
        <v>58</v>
      </c>
      <c r="D28" s="76"/>
      <c r="E28" s="77"/>
      <c r="F28" s="66" t="s">
        <v>151</v>
      </c>
      <c r="G28" s="66"/>
      <c r="H28" s="68" t="s">
        <v>113</v>
      </c>
    </row>
    <row r="29" spans="1:8" ht="36.5" thickBot="1" x14ac:dyDescent="0.4">
      <c r="A29" s="64">
        <v>21</v>
      </c>
      <c r="B29" s="65" t="s">
        <v>152</v>
      </c>
      <c r="C29" s="65" t="s">
        <v>153</v>
      </c>
      <c r="D29" s="76"/>
      <c r="E29" s="77"/>
      <c r="F29" s="66" t="s">
        <v>151</v>
      </c>
      <c r="G29" s="66"/>
      <c r="H29" s="68" t="s">
        <v>113</v>
      </c>
    </row>
    <row r="30" spans="1:8" ht="36.5" thickBot="1" x14ac:dyDescent="0.4">
      <c r="A30" s="64">
        <v>22</v>
      </c>
      <c r="B30" s="65" t="s">
        <v>154</v>
      </c>
      <c r="C30" s="65" t="s">
        <v>155</v>
      </c>
      <c r="D30" s="76"/>
      <c r="E30" s="77"/>
      <c r="F30" s="66" t="s">
        <v>156</v>
      </c>
      <c r="G30" s="66"/>
      <c r="H30" s="68" t="s">
        <v>113</v>
      </c>
    </row>
    <row r="31" spans="1:8" ht="15" thickBot="1" x14ac:dyDescent="0.4">
      <c r="A31" s="64">
        <v>23</v>
      </c>
      <c r="B31" s="78" t="s">
        <v>215</v>
      </c>
      <c r="C31" s="65" t="s">
        <v>59</v>
      </c>
      <c r="D31" s="76"/>
      <c r="E31" s="77"/>
      <c r="F31" s="66" t="s">
        <v>144</v>
      </c>
      <c r="G31" s="66"/>
      <c r="H31" s="68"/>
    </row>
    <row r="32" spans="1:8" ht="15" thickBot="1" x14ac:dyDescent="0.4">
      <c r="A32" s="69"/>
      <c r="B32" s="79"/>
      <c r="C32" s="65" t="s">
        <v>60</v>
      </c>
      <c r="D32" s="76"/>
      <c r="E32" s="77"/>
      <c r="F32" s="66" t="s">
        <v>144</v>
      </c>
      <c r="G32" s="66"/>
      <c r="H32" s="68"/>
    </row>
    <row r="33" spans="1:8" ht="15" thickBot="1" x14ac:dyDescent="0.4">
      <c r="A33" s="69"/>
      <c r="B33" s="79"/>
      <c r="C33" s="65" t="s">
        <v>61</v>
      </c>
      <c r="D33" s="76"/>
      <c r="E33" s="77"/>
      <c r="F33" s="66" t="s">
        <v>144</v>
      </c>
      <c r="G33" s="66"/>
      <c r="H33" s="68"/>
    </row>
    <row r="34" spans="1:8" ht="15" thickBot="1" x14ac:dyDescent="0.4">
      <c r="A34" s="69"/>
      <c r="B34" s="79"/>
      <c r="C34" s="65" t="s">
        <v>62</v>
      </c>
      <c r="D34" s="76"/>
      <c r="E34" s="77"/>
      <c r="F34" s="66" t="s">
        <v>144</v>
      </c>
      <c r="G34" s="66"/>
      <c r="H34" s="68"/>
    </row>
    <row r="35" spans="1:8" ht="15" thickBot="1" x14ac:dyDescent="0.4">
      <c r="A35" s="69"/>
      <c r="B35" s="80"/>
      <c r="C35" s="65" t="s">
        <v>63</v>
      </c>
      <c r="D35" s="76"/>
      <c r="E35" s="77"/>
      <c r="F35" s="66" t="s">
        <v>144</v>
      </c>
      <c r="G35" s="66"/>
      <c r="H35" s="68"/>
    </row>
    <row r="36" spans="1:8" ht="15" thickBot="1" x14ac:dyDescent="0.4">
      <c r="A36" s="64">
        <v>24</v>
      </c>
      <c r="B36" s="78" t="s">
        <v>216</v>
      </c>
      <c r="C36" s="65" t="s">
        <v>30</v>
      </c>
      <c r="D36" s="76"/>
      <c r="E36" s="77"/>
      <c r="F36" s="66" t="s">
        <v>144</v>
      </c>
      <c r="G36" s="66"/>
      <c r="H36" s="68"/>
    </row>
    <row r="37" spans="1:8" ht="15" thickBot="1" x14ac:dyDescent="0.4">
      <c r="A37" s="69"/>
      <c r="B37" s="79"/>
      <c r="C37" s="65" t="s">
        <v>31</v>
      </c>
      <c r="D37" s="76"/>
      <c r="E37" s="77"/>
      <c r="F37" s="66" t="s">
        <v>144</v>
      </c>
      <c r="G37" s="66"/>
      <c r="H37" s="68"/>
    </row>
    <row r="38" spans="1:8" ht="15" thickBot="1" x14ac:dyDescent="0.4">
      <c r="A38" s="69"/>
      <c r="B38" s="79"/>
      <c r="C38" s="65" t="s">
        <v>32</v>
      </c>
      <c r="D38" s="76"/>
      <c r="E38" s="77"/>
      <c r="F38" s="66" t="s">
        <v>144</v>
      </c>
      <c r="G38" s="66"/>
      <c r="H38" s="68"/>
    </row>
    <row r="39" spans="1:8" ht="15" thickBot="1" x14ac:dyDescent="0.4">
      <c r="A39" s="69"/>
      <c r="B39" s="79"/>
      <c r="C39" s="65" t="s">
        <v>33</v>
      </c>
      <c r="D39" s="76"/>
      <c r="E39" s="77"/>
      <c r="F39" s="66" t="s">
        <v>144</v>
      </c>
      <c r="G39" s="66"/>
      <c r="H39" s="68"/>
    </row>
    <row r="40" spans="1:8" ht="15" thickBot="1" x14ac:dyDescent="0.4">
      <c r="A40" s="64">
        <v>25</v>
      </c>
      <c r="B40" s="80"/>
      <c r="C40" s="65" t="s">
        <v>34</v>
      </c>
      <c r="D40" s="76"/>
      <c r="E40" s="77"/>
      <c r="F40" s="66" t="s">
        <v>144</v>
      </c>
      <c r="G40" s="66"/>
      <c r="H40" s="68"/>
    </row>
    <row r="41" spans="1:8" ht="48.5" thickBot="1" x14ac:dyDescent="0.4">
      <c r="A41" s="64">
        <v>26</v>
      </c>
      <c r="B41" s="65" t="s">
        <v>217</v>
      </c>
      <c r="C41" s="65"/>
      <c r="D41" s="76"/>
      <c r="E41" s="77"/>
      <c r="F41" s="66" t="s">
        <v>144</v>
      </c>
      <c r="G41" s="66"/>
      <c r="H41" s="68" t="s">
        <v>113</v>
      </c>
    </row>
    <row r="42" spans="1:8" ht="45" customHeight="1" thickBot="1" x14ac:dyDescent="0.4">
      <c r="A42" s="64">
        <v>27</v>
      </c>
      <c r="B42" s="78" t="s">
        <v>218</v>
      </c>
      <c r="C42" s="65" t="s">
        <v>35</v>
      </c>
      <c r="D42" s="76"/>
      <c r="E42" s="77"/>
      <c r="F42" s="66">
        <v>1</v>
      </c>
      <c r="G42" s="66"/>
      <c r="H42" s="66"/>
    </row>
    <row r="43" spans="1:8" ht="15" thickBot="1" x14ac:dyDescent="0.4">
      <c r="A43" s="69"/>
      <c r="B43" s="80"/>
      <c r="C43" s="65" t="s">
        <v>36</v>
      </c>
      <c r="D43" s="76"/>
      <c r="E43" s="77"/>
      <c r="F43" s="66">
        <v>1</v>
      </c>
      <c r="G43" s="66"/>
      <c r="H43" s="66"/>
    </row>
    <row r="44" spans="1:8" ht="15" thickBot="1" x14ac:dyDescent="0.4">
      <c r="A44" s="64">
        <v>28</v>
      </c>
      <c r="B44" s="78" t="s">
        <v>219</v>
      </c>
      <c r="C44" s="65" t="s">
        <v>64</v>
      </c>
      <c r="D44" s="76"/>
      <c r="E44" s="77"/>
      <c r="F44" s="66">
        <v>1</v>
      </c>
      <c r="G44" s="66" t="s">
        <v>114</v>
      </c>
      <c r="H44" s="66"/>
    </row>
    <row r="45" spans="1:8" ht="15" thickBot="1" x14ac:dyDescent="0.4">
      <c r="A45" s="69"/>
      <c r="B45" s="79"/>
      <c r="C45" s="65" t="s">
        <v>65</v>
      </c>
      <c r="D45" s="76"/>
      <c r="E45" s="77"/>
      <c r="F45" s="66">
        <v>1</v>
      </c>
      <c r="G45" s="66" t="s">
        <v>114</v>
      </c>
      <c r="H45" s="66"/>
    </row>
    <row r="46" spans="1:8" ht="15" thickBot="1" x14ac:dyDescent="0.4">
      <c r="A46" s="69"/>
      <c r="B46" s="79"/>
      <c r="C46" s="65" t="s">
        <v>66</v>
      </c>
      <c r="D46" s="76"/>
      <c r="E46" s="77"/>
      <c r="F46" s="66">
        <v>1</v>
      </c>
      <c r="G46" s="66" t="s">
        <v>114</v>
      </c>
      <c r="H46" s="66"/>
    </row>
    <row r="47" spans="1:8" ht="15" thickBot="1" x14ac:dyDescent="0.4">
      <c r="A47" s="69"/>
      <c r="B47" s="79"/>
      <c r="C47" s="65" t="s">
        <v>67</v>
      </c>
      <c r="D47" s="76"/>
      <c r="E47" s="77"/>
      <c r="F47" s="66">
        <v>1</v>
      </c>
      <c r="G47" s="66" t="s">
        <v>114</v>
      </c>
      <c r="H47" s="66"/>
    </row>
    <row r="48" spans="1:8" ht="15" thickBot="1" x14ac:dyDescent="0.4">
      <c r="A48" s="69"/>
      <c r="B48" s="79"/>
      <c r="C48" s="65" t="s">
        <v>68</v>
      </c>
      <c r="D48" s="76"/>
      <c r="E48" s="77"/>
      <c r="F48" s="66">
        <v>1</v>
      </c>
      <c r="G48" s="66" t="s">
        <v>114</v>
      </c>
      <c r="H48" s="66"/>
    </row>
    <row r="49" spans="1:8" ht="15" thickBot="1" x14ac:dyDescent="0.4">
      <c r="A49" s="69"/>
      <c r="B49" s="80"/>
      <c r="C49" s="65" t="s">
        <v>69</v>
      </c>
      <c r="D49" s="76"/>
      <c r="E49" s="77"/>
      <c r="F49" s="66">
        <v>1</v>
      </c>
      <c r="G49" s="66" t="s">
        <v>114</v>
      </c>
      <c r="H49" s="66"/>
    </row>
    <row r="50" spans="1:8" ht="15" thickBot="1" x14ac:dyDescent="0.4">
      <c r="A50" s="64">
        <v>29</v>
      </c>
      <c r="B50" s="78" t="s">
        <v>220</v>
      </c>
      <c r="C50" s="65" t="s">
        <v>64</v>
      </c>
      <c r="D50" s="76" t="s">
        <v>157</v>
      </c>
      <c r="E50" s="77"/>
      <c r="F50" s="66">
        <v>1</v>
      </c>
      <c r="G50" s="66"/>
      <c r="H50" s="66"/>
    </row>
    <row r="51" spans="1:8" ht="15" thickBot="1" x14ac:dyDescent="0.4">
      <c r="A51" s="69"/>
      <c r="B51" s="79"/>
      <c r="C51" s="65" t="s">
        <v>65</v>
      </c>
      <c r="D51" s="76" t="s">
        <v>157</v>
      </c>
      <c r="E51" s="77"/>
      <c r="F51" s="66">
        <v>1</v>
      </c>
      <c r="G51" s="66"/>
      <c r="H51" s="66"/>
    </row>
    <row r="52" spans="1:8" ht="15" thickBot="1" x14ac:dyDescent="0.4">
      <c r="A52" s="69"/>
      <c r="B52" s="79"/>
      <c r="C52" s="65" t="s">
        <v>66</v>
      </c>
      <c r="D52" s="76" t="s">
        <v>157</v>
      </c>
      <c r="E52" s="77"/>
      <c r="F52" s="66">
        <v>1</v>
      </c>
      <c r="G52" s="66"/>
      <c r="H52" s="66"/>
    </row>
    <row r="53" spans="1:8" ht="15" thickBot="1" x14ac:dyDescent="0.4">
      <c r="A53" s="69"/>
      <c r="B53" s="79"/>
      <c r="C53" s="65" t="s">
        <v>67</v>
      </c>
      <c r="D53" s="76" t="s">
        <v>157</v>
      </c>
      <c r="E53" s="77"/>
      <c r="F53" s="66">
        <v>1</v>
      </c>
      <c r="G53" s="66"/>
      <c r="H53" s="66"/>
    </row>
    <row r="54" spans="1:8" ht="15" thickBot="1" x14ac:dyDescent="0.4">
      <c r="A54" s="69"/>
      <c r="B54" s="79"/>
      <c r="C54" s="65" t="s">
        <v>68</v>
      </c>
      <c r="D54" s="76" t="s">
        <v>157</v>
      </c>
      <c r="E54" s="77"/>
      <c r="F54" s="66">
        <v>1</v>
      </c>
      <c r="G54" s="66"/>
      <c r="H54" s="66"/>
    </row>
    <row r="55" spans="1:8" ht="15" thickBot="1" x14ac:dyDescent="0.4">
      <c r="A55" s="69"/>
      <c r="B55" s="80"/>
      <c r="C55" s="65" t="s">
        <v>69</v>
      </c>
      <c r="D55" s="76" t="s">
        <v>157</v>
      </c>
      <c r="E55" s="77"/>
      <c r="F55" s="66">
        <v>1</v>
      </c>
      <c r="G55" s="66"/>
      <c r="H55" s="66"/>
    </row>
    <row r="56" spans="1:8" ht="15" thickBot="1" x14ac:dyDescent="0.4">
      <c r="A56" s="64">
        <v>30</v>
      </c>
      <c r="B56" s="78" t="s">
        <v>221</v>
      </c>
      <c r="C56" s="65" t="s">
        <v>64</v>
      </c>
      <c r="D56" s="76"/>
      <c r="E56" s="77"/>
      <c r="F56" s="66">
        <v>1</v>
      </c>
      <c r="G56" s="66" t="s">
        <v>114</v>
      </c>
      <c r="H56" s="66"/>
    </row>
    <row r="57" spans="1:8" ht="15" thickBot="1" x14ac:dyDescent="0.4">
      <c r="A57" s="69"/>
      <c r="B57" s="79"/>
      <c r="C57" s="65" t="s">
        <v>65</v>
      </c>
      <c r="D57" s="76"/>
      <c r="E57" s="77"/>
      <c r="F57" s="66">
        <v>1</v>
      </c>
      <c r="G57" s="66" t="s">
        <v>114</v>
      </c>
      <c r="H57" s="66"/>
    </row>
    <row r="58" spans="1:8" ht="15" thickBot="1" x14ac:dyDescent="0.4">
      <c r="A58" s="69"/>
      <c r="B58" s="79"/>
      <c r="C58" s="65" t="s">
        <v>66</v>
      </c>
      <c r="D58" s="76"/>
      <c r="E58" s="77"/>
      <c r="F58" s="66">
        <v>1</v>
      </c>
      <c r="G58" s="66" t="s">
        <v>114</v>
      </c>
      <c r="H58" s="66"/>
    </row>
    <row r="59" spans="1:8" ht="15" thickBot="1" x14ac:dyDescent="0.4">
      <c r="A59" s="69"/>
      <c r="B59" s="79"/>
      <c r="C59" s="65" t="s">
        <v>67</v>
      </c>
      <c r="D59" s="76"/>
      <c r="E59" s="77"/>
      <c r="F59" s="66">
        <v>1</v>
      </c>
      <c r="G59" s="66" t="s">
        <v>114</v>
      </c>
      <c r="H59" s="66"/>
    </row>
    <row r="60" spans="1:8" ht="15" thickBot="1" x14ac:dyDescent="0.4">
      <c r="A60" s="69"/>
      <c r="B60" s="79"/>
      <c r="C60" s="65" t="s">
        <v>68</v>
      </c>
      <c r="D60" s="76"/>
      <c r="E60" s="77"/>
      <c r="F60" s="66">
        <v>1</v>
      </c>
      <c r="G60" s="66" t="s">
        <v>114</v>
      </c>
      <c r="H60" s="66"/>
    </row>
    <row r="61" spans="1:8" ht="15" thickBot="1" x14ac:dyDescent="0.4">
      <c r="A61" s="69"/>
      <c r="B61" s="80"/>
      <c r="C61" s="65" t="s">
        <v>69</v>
      </c>
      <c r="D61" s="76"/>
      <c r="E61" s="77"/>
      <c r="F61" s="66">
        <v>1</v>
      </c>
      <c r="G61" s="66" t="s">
        <v>114</v>
      </c>
      <c r="H61" s="66"/>
    </row>
    <row r="62" spans="1:8" ht="15" thickBot="1" x14ac:dyDescent="0.4">
      <c r="A62" s="64">
        <v>31</v>
      </c>
      <c r="B62" s="78" t="s">
        <v>222</v>
      </c>
      <c r="C62" s="65" t="s">
        <v>70</v>
      </c>
      <c r="D62" s="76"/>
      <c r="E62" s="77"/>
      <c r="F62" s="66">
        <v>1</v>
      </c>
      <c r="G62" s="66" t="s">
        <v>114</v>
      </c>
      <c r="H62" s="66"/>
    </row>
    <row r="63" spans="1:8" ht="15" thickBot="1" x14ac:dyDescent="0.4">
      <c r="A63" s="69"/>
      <c r="B63" s="79"/>
      <c r="C63" s="65" t="s">
        <v>71</v>
      </c>
      <c r="D63" s="76"/>
      <c r="E63" s="77"/>
      <c r="F63" s="66">
        <v>1</v>
      </c>
      <c r="G63" s="66" t="s">
        <v>114</v>
      </c>
      <c r="H63" s="66"/>
    </row>
    <row r="64" spans="1:8" ht="15" thickBot="1" x14ac:dyDescent="0.4">
      <c r="A64" s="69"/>
      <c r="B64" s="79"/>
      <c r="C64" s="65" t="s">
        <v>72</v>
      </c>
      <c r="D64" s="76"/>
      <c r="E64" s="77"/>
      <c r="F64" s="66">
        <v>1</v>
      </c>
      <c r="G64" s="66" t="s">
        <v>114</v>
      </c>
      <c r="H64" s="66"/>
    </row>
    <row r="65" spans="1:8" ht="15" thickBot="1" x14ac:dyDescent="0.4">
      <c r="A65" s="69"/>
      <c r="B65" s="79"/>
      <c r="C65" s="65" t="s">
        <v>73</v>
      </c>
      <c r="D65" s="76"/>
      <c r="E65" s="77"/>
      <c r="F65" s="66">
        <v>1</v>
      </c>
      <c r="G65" s="66" t="s">
        <v>114</v>
      </c>
      <c r="H65" s="66"/>
    </row>
    <row r="66" spans="1:8" ht="15" thickBot="1" x14ac:dyDescent="0.4">
      <c r="A66" s="69"/>
      <c r="B66" s="80"/>
      <c r="C66" s="65" t="s">
        <v>74</v>
      </c>
      <c r="D66" s="76"/>
      <c r="E66" s="77"/>
      <c r="F66" s="66">
        <v>1</v>
      </c>
      <c r="G66" s="66" t="s">
        <v>114</v>
      </c>
      <c r="H66" s="66"/>
    </row>
    <row r="67" spans="1:8" ht="15" thickBot="1" x14ac:dyDescent="0.4">
      <c r="A67" s="64">
        <v>32</v>
      </c>
      <c r="B67" s="78" t="s">
        <v>223</v>
      </c>
      <c r="C67" s="65" t="s">
        <v>70</v>
      </c>
      <c r="D67" s="76"/>
      <c r="E67" s="77"/>
      <c r="F67" s="66">
        <v>1</v>
      </c>
      <c r="G67" s="66" t="s">
        <v>114</v>
      </c>
      <c r="H67" s="66"/>
    </row>
    <row r="68" spans="1:8" ht="15" thickBot="1" x14ac:dyDescent="0.4">
      <c r="A68" s="69"/>
      <c r="B68" s="79"/>
      <c r="C68" s="65" t="s">
        <v>71</v>
      </c>
      <c r="D68" s="76"/>
      <c r="E68" s="77"/>
      <c r="F68" s="66">
        <v>1</v>
      </c>
      <c r="G68" s="66" t="s">
        <v>114</v>
      </c>
      <c r="H68" s="66"/>
    </row>
    <row r="69" spans="1:8" ht="15" thickBot="1" x14ac:dyDescent="0.4">
      <c r="A69" s="69"/>
      <c r="B69" s="79"/>
      <c r="C69" s="65" t="s">
        <v>72</v>
      </c>
      <c r="D69" s="76"/>
      <c r="E69" s="77"/>
      <c r="F69" s="66">
        <v>1</v>
      </c>
      <c r="G69" s="66" t="s">
        <v>114</v>
      </c>
      <c r="H69" s="66"/>
    </row>
    <row r="70" spans="1:8" ht="15" thickBot="1" x14ac:dyDescent="0.4">
      <c r="A70" s="69"/>
      <c r="B70" s="79"/>
      <c r="C70" s="65" t="s">
        <v>73</v>
      </c>
      <c r="D70" s="76"/>
      <c r="E70" s="77"/>
      <c r="F70" s="66">
        <v>1</v>
      </c>
      <c r="G70" s="66" t="s">
        <v>114</v>
      </c>
      <c r="H70" s="66"/>
    </row>
    <row r="71" spans="1:8" ht="15" thickBot="1" x14ac:dyDescent="0.4">
      <c r="A71" s="69"/>
      <c r="B71" s="80"/>
      <c r="C71" s="65" t="s">
        <v>74</v>
      </c>
      <c r="D71" s="76"/>
      <c r="E71" s="77"/>
      <c r="F71" s="66">
        <v>1</v>
      </c>
      <c r="G71" s="66" t="s">
        <v>114</v>
      </c>
      <c r="H71" s="66"/>
    </row>
    <row r="72" spans="1:8" ht="15" thickBot="1" x14ac:dyDescent="0.4">
      <c r="A72" s="64">
        <v>33</v>
      </c>
      <c r="B72" s="78" t="s">
        <v>224</v>
      </c>
      <c r="C72" s="65" t="s">
        <v>70</v>
      </c>
      <c r="D72" s="76"/>
      <c r="E72" s="77"/>
      <c r="F72" s="66">
        <v>1</v>
      </c>
      <c r="G72" s="66" t="s">
        <v>114</v>
      </c>
      <c r="H72" s="66"/>
    </row>
    <row r="73" spans="1:8" ht="15" thickBot="1" x14ac:dyDescent="0.4">
      <c r="A73" s="69"/>
      <c r="B73" s="79"/>
      <c r="C73" s="65" t="s">
        <v>71</v>
      </c>
      <c r="D73" s="76"/>
      <c r="E73" s="77"/>
      <c r="F73" s="66">
        <v>1</v>
      </c>
      <c r="G73" s="66" t="s">
        <v>114</v>
      </c>
      <c r="H73" s="66"/>
    </row>
    <row r="74" spans="1:8" ht="15" thickBot="1" x14ac:dyDescent="0.4">
      <c r="A74" s="69"/>
      <c r="B74" s="79"/>
      <c r="C74" s="65" t="s">
        <v>72</v>
      </c>
      <c r="D74" s="76"/>
      <c r="E74" s="77"/>
      <c r="F74" s="66">
        <v>1</v>
      </c>
      <c r="G74" s="66" t="s">
        <v>114</v>
      </c>
      <c r="H74" s="66"/>
    </row>
    <row r="75" spans="1:8" ht="15" thickBot="1" x14ac:dyDescent="0.4">
      <c r="A75" s="69"/>
      <c r="B75" s="79"/>
      <c r="C75" s="65" t="s">
        <v>73</v>
      </c>
      <c r="D75" s="76"/>
      <c r="E75" s="77"/>
      <c r="F75" s="66">
        <v>1</v>
      </c>
      <c r="G75" s="66" t="s">
        <v>114</v>
      </c>
      <c r="H75" s="66"/>
    </row>
    <row r="76" spans="1:8" ht="15" thickBot="1" x14ac:dyDescent="0.4">
      <c r="A76" s="69"/>
      <c r="B76" s="80"/>
      <c r="C76" s="65" t="s">
        <v>74</v>
      </c>
      <c r="D76" s="76"/>
      <c r="E76" s="77"/>
      <c r="F76" s="66">
        <v>1</v>
      </c>
      <c r="G76" s="66" t="s">
        <v>114</v>
      </c>
      <c r="H76" s="66"/>
    </row>
    <row r="77" spans="1:8" ht="36.5" thickBot="1" x14ac:dyDescent="0.4">
      <c r="A77" s="64">
        <v>34</v>
      </c>
      <c r="B77" s="78" t="s">
        <v>225</v>
      </c>
      <c r="C77" s="65" t="s">
        <v>37</v>
      </c>
      <c r="D77" s="76"/>
      <c r="E77" s="77"/>
      <c r="F77" s="66">
        <v>1</v>
      </c>
      <c r="G77" s="66"/>
      <c r="H77" s="66" t="s">
        <v>113</v>
      </c>
    </row>
    <row r="78" spans="1:8" ht="36.5" thickBot="1" x14ac:dyDescent="0.4">
      <c r="A78" s="69"/>
      <c r="B78" s="79"/>
      <c r="C78" s="65" t="s">
        <v>38</v>
      </c>
      <c r="D78" s="76"/>
      <c r="E78" s="77"/>
      <c r="F78" s="66">
        <v>1</v>
      </c>
      <c r="G78" s="66"/>
      <c r="H78" s="66" t="s">
        <v>113</v>
      </c>
    </row>
    <row r="79" spans="1:8" ht="36.5" thickBot="1" x14ac:dyDescent="0.4">
      <c r="A79" s="69"/>
      <c r="B79" s="79"/>
      <c r="C79" s="65" t="s">
        <v>39</v>
      </c>
      <c r="D79" s="76"/>
      <c r="E79" s="77"/>
      <c r="F79" s="66">
        <v>1</v>
      </c>
      <c r="G79" s="66"/>
      <c r="H79" s="66" t="s">
        <v>113</v>
      </c>
    </row>
    <row r="80" spans="1:8" ht="36.5" thickBot="1" x14ac:dyDescent="0.4">
      <c r="A80" s="69"/>
      <c r="B80" s="79"/>
      <c r="C80" s="65" t="s">
        <v>40</v>
      </c>
      <c r="D80" s="76"/>
      <c r="E80" s="77"/>
      <c r="F80" s="66">
        <v>1</v>
      </c>
      <c r="G80" s="66"/>
      <c r="H80" s="66" t="s">
        <v>113</v>
      </c>
    </row>
    <row r="81" spans="1:8" ht="36.5" thickBot="1" x14ac:dyDescent="0.4">
      <c r="A81" s="69"/>
      <c r="B81" s="80"/>
      <c r="C81" s="65" t="s">
        <v>41</v>
      </c>
      <c r="D81" s="76"/>
      <c r="E81" s="77"/>
      <c r="F81" s="66">
        <v>1</v>
      </c>
      <c r="G81" s="66"/>
      <c r="H81" s="66" t="s">
        <v>113</v>
      </c>
    </row>
    <row r="82" spans="1:8" ht="15" thickBot="1" x14ac:dyDescent="0.4">
      <c r="A82" s="69"/>
      <c r="B82" s="78" t="s">
        <v>226</v>
      </c>
      <c r="C82" s="65" t="s">
        <v>158</v>
      </c>
      <c r="D82" s="76"/>
      <c r="E82" s="77"/>
      <c r="F82" s="66">
        <v>1</v>
      </c>
      <c r="G82" s="66"/>
      <c r="H82" s="66"/>
    </row>
    <row r="83" spans="1:8" ht="15" thickBot="1" x14ac:dyDescent="0.4">
      <c r="A83" s="69"/>
      <c r="B83" s="79"/>
      <c r="C83" s="65" t="s">
        <v>159</v>
      </c>
      <c r="D83" s="76"/>
      <c r="E83" s="77"/>
      <c r="F83" s="66">
        <v>1</v>
      </c>
      <c r="G83" s="66"/>
      <c r="H83" s="66"/>
    </row>
    <row r="84" spans="1:8" ht="15" thickBot="1" x14ac:dyDescent="0.4">
      <c r="A84" s="64">
        <v>35</v>
      </c>
      <c r="B84" s="79"/>
      <c r="C84" s="65" t="s">
        <v>160</v>
      </c>
      <c r="D84" s="76"/>
      <c r="E84" s="77"/>
      <c r="F84" s="66">
        <v>1</v>
      </c>
      <c r="G84" s="66"/>
      <c r="H84" s="66"/>
    </row>
    <row r="85" spans="1:8" ht="15" thickBot="1" x14ac:dyDescent="0.4">
      <c r="A85" s="69"/>
      <c r="B85" s="79"/>
      <c r="C85" s="65" t="s">
        <v>161</v>
      </c>
      <c r="D85" s="76"/>
      <c r="E85" s="77"/>
      <c r="F85" s="66">
        <v>1</v>
      </c>
      <c r="G85" s="66"/>
      <c r="H85" s="66"/>
    </row>
    <row r="86" spans="1:8" ht="15" thickBot="1" x14ac:dyDescent="0.4">
      <c r="A86" s="69"/>
      <c r="B86" s="79"/>
      <c r="C86" s="65" t="s">
        <v>162</v>
      </c>
      <c r="D86" s="76"/>
      <c r="E86" s="77"/>
      <c r="F86" s="66">
        <v>1</v>
      </c>
      <c r="G86" s="66"/>
      <c r="H86" s="66"/>
    </row>
    <row r="87" spans="1:8" ht="15" thickBot="1" x14ac:dyDescent="0.4">
      <c r="A87" s="69"/>
      <c r="B87" s="79"/>
      <c r="C87" s="65" t="s">
        <v>163</v>
      </c>
      <c r="D87" s="76"/>
      <c r="E87" s="77"/>
      <c r="F87" s="66">
        <v>1</v>
      </c>
      <c r="G87" s="66"/>
      <c r="H87" s="66"/>
    </row>
    <row r="88" spans="1:8" ht="15" thickBot="1" x14ac:dyDescent="0.4">
      <c r="A88" s="69"/>
      <c r="B88" s="79"/>
      <c r="C88" s="65" t="s">
        <v>164</v>
      </c>
      <c r="D88" s="76"/>
      <c r="E88" s="77"/>
      <c r="F88" s="66">
        <v>1</v>
      </c>
      <c r="G88" s="66"/>
      <c r="H88" s="66"/>
    </row>
    <row r="89" spans="1:8" ht="15" thickBot="1" x14ac:dyDescent="0.4">
      <c r="A89" s="69"/>
      <c r="B89" s="79"/>
      <c r="C89" s="65" t="s">
        <v>165</v>
      </c>
      <c r="D89" s="76"/>
      <c r="E89" s="77"/>
      <c r="F89" s="66">
        <v>1</v>
      </c>
      <c r="G89" s="66"/>
      <c r="H89" s="66"/>
    </row>
    <row r="90" spans="1:8" ht="15" thickBot="1" x14ac:dyDescent="0.4">
      <c r="A90" s="69"/>
      <c r="B90" s="80"/>
      <c r="C90" s="65" t="s">
        <v>166</v>
      </c>
      <c r="D90" s="76"/>
      <c r="E90" s="77"/>
      <c r="F90" s="66">
        <v>1</v>
      </c>
      <c r="G90" s="66"/>
      <c r="H90" s="66"/>
    </row>
    <row r="91" spans="1:8" ht="15" thickBot="1" x14ac:dyDescent="0.4">
      <c r="A91" s="64">
        <v>36</v>
      </c>
      <c r="B91" s="78" t="s">
        <v>227</v>
      </c>
      <c r="C91" s="65" t="s">
        <v>167</v>
      </c>
      <c r="D91" s="76"/>
      <c r="E91" s="77"/>
      <c r="F91" s="66">
        <v>1</v>
      </c>
      <c r="G91" s="66" t="s">
        <v>114</v>
      </c>
      <c r="H91" s="66"/>
    </row>
    <row r="92" spans="1:8" ht="15" thickBot="1" x14ac:dyDescent="0.4">
      <c r="A92" s="69"/>
      <c r="B92" s="79"/>
      <c r="C92" s="65" t="s">
        <v>168</v>
      </c>
      <c r="D92" s="76"/>
      <c r="E92" s="77"/>
      <c r="F92" s="66">
        <v>1</v>
      </c>
      <c r="G92" s="66" t="s">
        <v>114</v>
      </c>
      <c r="H92" s="66"/>
    </row>
    <row r="93" spans="1:8" ht="15" thickBot="1" x14ac:dyDescent="0.4">
      <c r="A93" s="69"/>
      <c r="B93" s="79"/>
      <c r="C93" s="65" t="s">
        <v>169</v>
      </c>
      <c r="D93" s="76"/>
      <c r="E93" s="77"/>
      <c r="F93" s="66">
        <v>1</v>
      </c>
      <c r="G93" s="66" t="s">
        <v>114</v>
      </c>
      <c r="H93" s="66"/>
    </row>
    <row r="94" spans="1:8" ht="15" thickBot="1" x14ac:dyDescent="0.4">
      <c r="A94" s="69"/>
      <c r="B94" s="79"/>
      <c r="C94" s="65" t="s">
        <v>170</v>
      </c>
      <c r="D94" s="76"/>
      <c r="E94" s="77"/>
      <c r="F94" s="66">
        <v>1</v>
      </c>
      <c r="G94" s="66" t="s">
        <v>114</v>
      </c>
      <c r="H94" s="66"/>
    </row>
    <row r="95" spans="1:8" ht="15" thickBot="1" x14ac:dyDescent="0.4">
      <c r="A95" s="69"/>
      <c r="B95" s="80"/>
      <c r="C95" s="65" t="s">
        <v>171</v>
      </c>
      <c r="D95" s="76"/>
      <c r="E95" s="77"/>
      <c r="F95" s="66">
        <v>1</v>
      </c>
      <c r="G95" s="66" t="s">
        <v>114</v>
      </c>
      <c r="H95" s="66"/>
    </row>
    <row r="96" spans="1:8" ht="168.5" thickBot="1" x14ac:dyDescent="0.4">
      <c r="A96" s="64">
        <v>37</v>
      </c>
      <c r="B96" s="78" t="s">
        <v>228</v>
      </c>
      <c r="C96" s="65" t="s">
        <v>229</v>
      </c>
      <c r="D96" s="85" t="s">
        <v>142</v>
      </c>
      <c r="E96" s="86"/>
      <c r="F96" s="66">
        <v>1</v>
      </c>
      <c r="G96" s="66"/>
      <c r="H96" s="66"/>
    </row>
    <row r="97" spans="1:8" ht="168.5" thickBot="1" x14ac:dyDescent="0.4">
      <c r="A97" s="69"/>
      <c r="B97" s="79"/>
      <c r="C97" s="65" t="s">
        <v>230</v>
      </c>
      <c r="D97" s="87"/>
      <c r="E97" s="88"/>
      <c r="F97" s="66">
        <v>1</v>
      </c>
      <c r="G97" s="66"/>
      <c r="H97" s="66"/>
    </row>
    <row r="98" spans="1:8" ht="168.5" thickBot="1" x14ac:dyDescent="0.4">
      <c r="A98" s="69"/>
      <c r="B98" s="79"/>
      <c r="C98" s="65" t="s">
        <v>231</v>
      </c>
      <c r="D98" s="87"/>
      <c r="E98" s="88"/>
      <c r="F98" s="66">
        <v>1</v>
      </c>
      <c r="G98" s="66"/>
      <c r="H98" s="66"/>
    </row>
    <row r="99" spans="1:8" ht="168.5" thickBot="1" x14ac:dyDescent="0.4">
      <c r="A99" s="69"/>
      <c r="B99" s="79"/>
      <c r="C99" s="65" t="s">
        <v>232</v>
      </c>
      <c r="D99" s="87"/>
      <c r="E99" s="88"/>
      <c r="F99" s="66">
        <v>1</v>
      </c>
      <c r="G99" s="66"/>
      <c r="H99" s="66"/>
    </row>
    <row r="100" spans="1:8" ht="168.5" thickBot="1" x14ac:dyDescent="0.4">
      <c r="A100" s="69"/>
      <c r="B100" s="80"/>
      <c r="C100" s="65" t="s">
        <v>233</v>
      </c>
      <c r="D100" s="89"/>
      <c r="E100" s="90"/>
      <c r="F100" s="66">
        <v>1</v>
      </c>
      <c r="G100" s="66"/>
      <c r="H100" s="66"/>
    </row>
    <row r="101" spans="1:8" ht="168.5" thickBot="1" x14ac:dyDescent="0.4">
      <c r="A101" s="64">
        <v>38</v>
      </c>
      <c r="B101" s="78" t="s">
        <v>234</v>
      </c>
      <c r="C101" s="65" t="s">
        <v>235</v>
      </c>
      <c r="D101" s="85" t="s">
        <v>141</v>
      </c>
      <c r="E101" s="86"/>
      <c r="F101" s="66">
        <v>1</v>
      </c>
      <c r="G101" s="66"/>
      <c r="H101" s="68" t="s">
        <v>113</v>
      </c>
    </row>
    <row r="102" spans="1:8" ht="168.5" thickBot="1" x14ac:dyDescent="0.4">
      <c r="A102" s="69"/>
      <c r="B102" s="79"/>
      <c r="C102" s="65" t="s">
        <v>236</v>
      </c>
      <c r="D102" s="87"/>
      <c r="E102" s="88"/>
      <c r="F102" s="66">
        <v>1</v>
      </c>
      <c r="G102" s="66"/>
      <c r="H102" s="68" t="s">
        <v>113</v>
      </c>
    </row>
    <row r="103" spans="1:8" ht="168.5" thickBot="1" x14ac:dyDescent="0.4">
      <c r="A103" s="69"/>
      <c r="B103" s="79"/>
      <c r="C103" s="65" t="s">
        <v>237</v>
      </c>
      <c r="D103" s="87"/>
      <c r="E103" s="88"/>
      <c r="F103" s="66">
        <v>1</v>
      </c>
      <c r="G103" s="66"/>
      <c r="H103" s="68" t="s">
        <v>113</v>
      </c>
    </row>
    <row r="104" spans="1:8" ht="180.5" thickBot="1" x14ac:dyDescent="0.4">
      <c r="A104" s="69"/>
      <c r="B104" s="79"/>
      <c r="C104" s="65" t="s">
        <v>238</v>
      </c>
      <c r="D104" s="87"/>
      <c r="E104" s="88"/>
      <c r="F104" s="66">
        <v>1</v>
      </c>
      <c r="G104" s="66"/>
      <c r="H104" s="68" t="s">
        <v>113</v>
      </c>
    </row>
    <row r="105" spans="1:8" ht="180.5" thickBot="1" x14ac:dyDescent="0.4">
      <c r="A105" s="69"/>
      <c r="B105" s="79"/>
      <c r="C105" s="65" t="s">
        <v>239</v>
      </c>
      <c r="D105" s="87"/>
      <c r="E105" s="88"/>
      <c r="F105" s="66">
        <v>1</v>
      </c>
      <c r="G105" s="66"/>
      <c r="H105" s="68" t="s">
        <v>113</v>
      </c>
    </row>
    <row r="106" spans="1:8" ht="180.5" thickBot="1" x14ac:dyDescent="0.4">
      <c r="A106" s="69"/>
      <c r="B106" s="79"/>
      <c r="C106" s="65" t="s">
        <v>240</v>
      </c>
      <c r="D106" s="87"/>
      <c r="E106" s="88"/>
      <c r="F106" s="66">
        <v>1</v>
      </c>
      <c r="G106" s="66"/>
      <c r="H106" s="68" t="s">
        <v>113</v>
      </c>
    </row>
    <row r="107" spans="1:8" ht="180.5" thickBot="1" x14ac:dyDescent="0.4">
      <c r="A107" s="69"/>
      <c r="B107" s="79"/>
      <c r="C107" s="65" t="s">
        <v>241</v>
      </c>
      <c r="D107" s="87"/>
      <c r="E107" s="88"/>
      <c r="F107" s="66">
        <v>1</v>
      </c>
      <c r="G107" s="66"/>
      <c r="H107" s="68" t="s">
        <v>113</v>
      </c>
    </row>
    <row r="108" spans="1:8" ht="180.5" thickBot="1" x14ac:dyDescent="0.4">
      <c r="A108" s="69"/>
      <c r="B108" s="79"/>
      <c r="C108" s="65" t="s">
        <v>242</v>
      </c>
      <c r="D108" s="87"/>
      <c r="E108" s="88"/>
      <c r="F108" s="66">
        <v>1</v>
      </c>
      <c r="G108" s="66"/>
      <c r="H108" s="68" t="s">
        <v>113</v>
      </c>
    </row>
    <row r="109" spans="1:8" ht="180.5" thickBot="1" x14ac:dyDescent="0.4">
      <c r="A109" s="69"/>
      <c r="B109" s="80"/>
      <c r="C109" s="65" t="s">
        <v>243</v>
      </c>
      <c r="D109" s="89"/>
      <c r="E109" s="90"/>
      <c r="F109" s="66">
        <v>1</v>
      </c>
      <c r="G109" s="66"/>
      <c r="H109" s="68" t="s">
        <v>113</v>
      </c>
    </row>
    <row r="110" spans="1:8" ht="24.5" thickBot="1" x14ac:dyDescent="0.4">
      <c r="A110" s="64">
        <v>39</v>
      </c>
      <c r="B110" s="78" t="s">
        <v>244</v>
      </c>
      <c r="C110" s="65" t="s">
        <v>172</v>
      </c>
      <c r="D110" s="85"/>
      <c r="E110" s="86"/>
      <c r="F110" s="66">
        <v>1</v>
      </c>
      <c r="G110" s="66" t="s">
        <v>114</v>
      </c>
      <c r="H110" s="68"/>
    </row>
    <row r="111" spans="1:8" ht="24.5" thickBot="1" x14ac:dyDescent="0.4">
      <c r="A111" s="69"/>
      <c r="B111" s="79"/>
      <c r="C111" s="65" t="s">
        <v>173</v>
      </c>
      <c r="D111" s="87"/>
      <c r="E111" s="88"/>
      <c r="F111" s="66">
        <v>1</v>
      </c>
      <c r="G111" s="66" t="s">
        <v>114</v>
      </c>
      <c r="H111" s="68"/>
    </row>
    <row r="112" spans="1:8" ht="24.5" thickBot="1" x14ac:dyDescent="0.4">
      <c r="A112" s="69"/>
      <c r="B112" s="79"/>
      <c r="C112" s="65" t="s">
        <v>174</v>
      </c>
      <c r="D112" s="87"/>
      <c r="E112" s="88"/>
      <c r="F112" s="66">
        <v>1</v>
      </c>
      <c r="G112" s="66" t="s">
        <v>114</v>
      </c>
      <c r="H112" s="68"/>
    </row>
    <row r="113" spans="1:8" ht="24.5" thickBot="1" x14ac:dyDescent="0.4">
      <c r="A113" s="69"/>
      <c r="B113" s="79"/>
      <c r="C113" s="65" t="s">
        <v>175</v>
      </c>
      <c r="D113" s="87"/>
      <c r="E113" s="88"/>
      <c r="F113" s="66">
        <v>1</v>
      </c>
      <c r="G113" s="66" t="s">
        <v>114</v>
      </c>
      <c r="H113" s="68"/>
    </row>
    <row r="114" spans="1:8" ht="24.5" thickBot="1" x14ac:dyDescent="0.4">
      <c r="A114" s="69"/>
      <c r="B114" s="79"/>
      <c r="C114" s="65" t="s">
        <v>176</v>
      </c>
      <c r="D114" s="87"/>
      <c r="E114" s="88"/>
      <c r="F114" s="66">
        <v>1</v>
      </c>
      <c r="G114" s="66" t="s">
        <v>114</v>
      </c>
      <c r="H114" s="68"/>
    </row>
    <row r="115" spans="1:8" ht="24.5" thickBot="1" x14ac:dyDescent="0.4">
      <c r="A115" s="69"/>
      <c r="B115" s="79"/>
      <c r="C115" s="65" t="s">
        <v>177</v>
      </c>
      <c r="D115" s="87"/>
      <c r="E115" s="88"/>
      <c r="F115" s="66">
        <v>1</v>
      </c>
      <c r="G115" s="66" t="s">
        <v>114</v>
      </c>
      <c r="H115" s="68"/>
    </row>
    <row r="116" spans="1:8" ht="24.5" thickBot="1" x14ac:dyDescent="0.4">
      <c r="A116" s="69"/>
      <c r="B116" s="79"/>
      <c r="C116" s="65" t="s">
        <v>178</v>
      </c>
      <c r="D116" s="87"/>
      <c r="E116" s="88"/>
      <c r="F116" s="66">
        <v>1</v>
      </c>
      <c r="G116" s="66" t="s">
        <v>114</v>
      </c>
      <c r="H116" s="68"/>
    </row>
    <row r="117" spans="1:8" ht="24.5" thickBot="1" x14ac:dyDescent="0.4">
      <c r="A117" s="69"/>
      <c r="B117" s="80"/>
      <c r="C117" s="65" t="s">
        <v>179</v>
      </c>
      <c r="D117" s="89"/>
      <c r="E117" s="90"/>
      <c r="F117" s="66">
        <v>1</v>
      </c>
      <c r="G117" s="66" t="s">
        <v>114</v>
      </c>
      <c r="H117" s="68"/>
    </row>
    <row r="118" spans="1:8" ht="36.5" thickBot="1" x14ac:dyDescent="0.4">
      <c r="A118" s="64">
        <v>40</v>
      </c>
      <c r="B118" s="65" t="s">
        <v>245</v>
      </c>
      <c r="C118" s="65"/>
      <c r="D118" s="76"/>
      <c r="E118" s="77"/>
      <c r="F118" s="66" t="s">
        <v>144</v>
      </c>
      <c r="G118" s="66"/>
      <c r="H118" s="68" t="s">
        <v>113</v>
      </c>
    </row>
    <row r="119" spans="1:8" ht="36.5" thickBot="1" x14ac:dyDescent="0.4">
      <c r="A119" s="64">
        <v>41</v>
      </c>
      <c r="B119" s="65" t="s">
        <v>246</v>
      </c>
      <c r="C119" s="67"/>
      <c r="D119" s="76"/>
      <c r="E119" s="77"/>
      <c r="F119" s="66" t="s">
        <v>144</v>
      </c>
      <c r="G119" s="66"/>
      <c r="H119" s="68" t="s">
        <v>113</v>
      </c>
    </row>
    <row r="120" spans="1:8" ht="36.5" thickBot="1" x14ac:dyDescent="0.4">
      <c r="A120" s="64">
        <v>42</v>
      </c>
      <c r="B120" s="65" t="s">
        <v>247</v>
      </c>
      <c r="C120" s="67"/>
      <c r="D120" s="76"/>
      <c r="E120" s="77"/>
      <c r="F120" s="66" t="s">
        <v>144</v>
      </c>
      <c r="G120" s="66"/>
      <c r="H120" s="68" t="s">
        <v>113</v>
      </c>
    </row>
    <row r="121" spans="1:8" ht="15" thickBot="1" x14ac:dyDescent="0.4">
      <c r="A121" s="69"/>
      <c r="B121" s="78" t="s">
        <v>248</v>
      </c>
      <c r="C121" s="67" t="s">
        <v>75</v>
      </c>
      <c r="D121" s="76"/>
      <c r="E121" s="77"/>
      <c r="F121" s="66">
        <v>1</v>
      </c>
      <c r="G121" s="66"/>
      <c r="H121" s="68"/>
    </row>
    <row r="122" spans="1:8" ht="15" thickBot="1" x14ac:dyDescent="0.4">
      <c r="A122" s="69"/>
      <c r="B122" s="79"/>
      <c r="C122" s="67" t="s">
        <v>76</v>
      </c>
      <c r="D122" s="76"/>
      <c r="E122" s="77"/>
      <c r="F122" s="66">
        <v>1</v>
      </c>
      <c r="G122" s="66"/>
      <c r="H122" s="68"/>
    </row>
    <row r="123" spans="1:8" ht="15" thickBot="1" x14ac:dyDescent="0.4">
      <c r="A123" s="64">
        <v>43</v>
      </c>
      <c r="B123" s="79"/>
      <c r="C123" s="67" t="s">
        <v>77</v>
      </c>
      <c r="D123" s="76"/>
      <c r="E123" s="77"/>
      <c r="F123" s="66">
        <v>1</v>
      </c>
      <c r="G123" s="66"/>
      <c r="H123" s="68"/>
    </row>
    <row r="124" spans="1:8" ht="15" thickBot="1" x14ac:dyDescent="0.4">
      <c r="A124" s="69"/>
      <c r="B124" s="79"/>
      <c r="C124" s="67" t="s">
        <v>78</v>
      </c>
      <c r="D124" s="76"/>
      <c r="E124" s="77"/>
      <c r="F124" s="66">
        <v>1</v>
      </c>
      <c r="G124" s="66"/>
      <c r="H124" s="68"/>
    </row>
    <row r="125" spans="1:8" ht="15" thickBot="1" x14ac:dyDescent="0.4">
      <c r="A125" s="69"/>
      <c r="B125" s="80"/>
      <c r="C125" s="67" t="s">
        <v>79</v>
      </c>
      <c r="D125" s="76"/>
      <c r="E125" s="77"/>
      <c r="F125" s="66">
        <v>1</v>
      </c>
      <c r="G125" s="66"/>
      <c r="H125" s="68"/>
    </row>
    <row r="126" spans="1:8" ht="15" thickBot="1" x14ac:dyDescent="0.4">
      <c r="A126" s="64">
        <v>44</v>
      </c>
      <c r="B126" s="78" t="s">
        <v>249</v>
      </c>
      <c r="C126" s="67" t="s">
        <v>80</v>
      </c>
      <c r="D126" s="76"/>
      <c r="E126" s="77"/>
      <c r="F126" s="66" t="s">
        <v>250</v>
      </c>
      <c r="G126" s="66"/>
      <c r="H126" s="68"/>
    </row>
    <row r="127" spans="1:8" ht="15" thickBot="1" x14ac:dyDescent="0.4">
      <c r="A127" s="69"/>
      <c r="B127" s="79"/>
      <c r="C127" s="67" t="s">
        <v>81</v>
      </c>
      <c r="D127" s="76"/>
      <c r="E127" s="77"/>
      <c r="F127" s="66" t="s">
        <v>250</v>
      </c>
      <c r="G127" s="66"/>
      <c r="H127" s="68"/>
    </row>
    <row r="128" spans="1:8" ht="15" thickBot="1" x14ac:dyDescent="0.4">
      <c r="A128" s="69"/>
      <c r="B128" s="79"/>
      <c r="C128" s="67" t="s">
        <v>82</v>
      </c>
      <c r="D128" s="76"/>
      <c r="E128" s="77"/>
      <c r="F128" s="66" t="s">
        <v>250</v>
      </c>
      <c r="G128" s="66"/>
      <c r="H128" s="68"/>
    </row>
    <row r="129" spans="1:8" ht="15" thickBot="1" x14ac:dyDescent="0.4">
      <c r="A129" s="69"/>
      <c r="B129" s="79"/>
      <c r="C129" s="67" t="s">
        <v>83</v>
      </c>
      <c r="D129" s="76"/>
      <c r="E129" s="77"/>
      <c r="F129" s="66" t="s">
        <v>250</v>
      </c>
      <c r="G129" s="66"/>
      <c r="H129" s="68"/>
    </row>
    <row r="130" spans="1:8" ht="15" thickBot="1" x14ac:dyDescent="0.4">
      <c r="A130" s="69"/>
      <c r="B130" s="80"/>
      <c r="C130" s="67" t="s">
        <v>84</v>
      </c>
      <c r="D130" s="76"/>
      <c r="E130" s="77"/>
      <c r="F130" s="66" t="s">
        <v>250</v>
      </c>
      <c r="G130" s="66"/>
      <c r="H130" s="68"/>
    </row>
    <row r="131" spans="1:8" ht="24.5" thickBot="1" x14ac:dyDescent="0.4">
      <c r="A131" s="64">
        <v>45</v>
      </c>
      <c r="B131" s="65" t="s">
        <v>251</v>
      </c>
      <c r="C131" s="67" t="s">
        <v>252</v>
      </c>
      <c r="D131" s="76"/>
      <c r="E131" s="77"/>
      <c r="F131" s="66" t="s">
        <v>156</v>
      </c>
      <c r="G131" s="66"/>
      <c r="H131" s="68"/>
    </row>
    <row r="132" spans="1:8" ht="24.5" thickBot="1" x14ac:dyDescent="0.4">
      <c r="A132" s="64">
        <v>46</v>
      </c>
      <c r="B132" s="65" t="s">
        <v>253</v>
      </c>
      <c r="C132" s="67" t="s">
        <v>252</v>
      </c>
      <c r="D132" s="76"/>
      <c r="E132" s="77"/>
      <c r="F132" s="66" t="s">
        <v>156</v>
      </c>
      <c r="G132" s="66"/>
      <c r="H132" s="68"/>
    </row>
    <row r="133" spans="1:8" ht="36.5" thickBot="1" x14ac:dyDescent="0.4">
      <c r="A133" s="64">
        <v>47</v>
      </c>
      <c r="B133" s="65" t="s">
        <v>254</v>
      </c>
      <c r="C133" s="67" t="s">
        <v>252</v>
      </c>
      <c r="D133" s="76"/>
      <c r="E133" s="77"/>
      <c r="F133" s="66" t="s">
        <v>156</v>
      </c>
      <c r="G133" s="66"/>
      <c r="H133" s="68" t="s">
        <v>113</v>
      </c>
    </row>
    <row r="134" spans="1:8" ht="36.5" thickBot="1" x14ac:dyDescent="0.4">
      <c r="A134" s="64">
        <v>48</v>
      </c>
      <c r="B134" s="65" t="s">
        <v>255</v>
      </c>
      <c r="C134" s="67" t="s">
        <v>252</v>
      </c>
      <c r="D134" s="76"/>
      <c r="E134" s="77"/>
      <c r="F134" s="66" t="s">
        <v>156</v>
      </c>
      <c r="G134" s="66"/>
      <c r="H134" s="68" t="s">
        <v>113</v>
      </c>
    </row>
    <row r="135" spans="1:8" ht="36.5" thickBot="1" x14ac:dyDescent="0.4">
      <c r="A135" s="64">
        <v>49</v>
      </c>
      <c r="B135" s="65" t="s">
        <v>256</v>
      </c>
      <c r="C135" s="67" t="s">
        <v>252</v>
      </c>
      <c r="D135" s="76"/>
      <c r="E135" s="77"/>
      <c r="F135" s="66" t="s">
        <v>156</v>
      </c>
      <c r="G135" s="66"/>
      <c r="H135" s="68" t="s">
        <v>113</v>
      </c>
    </row>
    <row r="136" spans="1:8" ht="36.5" thickBot="1" x14ac:dyDescent="0.4">
      <c r="A136" s="64">
        <v>50</v>
      </c>
      <c r="B136" s="65" t="s">
        <v>257</v>
      </c>
      <c r="C136" s="67" t="s">
        <v>252</v>
      </c>
      <c r="D136" s="76"/>
      <c r="E136" s="77"/>
      <c r="F136" s="66" t="s">
        <v>156</v>
      </c>
      <c r="G136" s="66"/>
      <c r="H136" s="68" t="s">
        <v>113</v>
      </c>
    </row>
    <row r="137" spans="1:8" ht="36.5" thickBot="1" x14ac:dyDescent="0.4">
      <c r="A137" s="64">
        <v>51</v>
      </c>
      <c r="B137" s="65" t="s">
        <v>258</v>
      </c>
      <c r="C137" s="67" t="s">
        <v>252</v>
      </c>
      <c r="D137" s="76"/>
      <c r="E137" s="77"/>
      <c r="F137" s="66" t="s">
        <v>156</v>
      </c>
      <c r="G137" s="66"/>
      <c r="H137" s="68" t="s">
        <v>113</v>
      </c>
    </row>
    <row r="138" spans="1:8" ht="48.5" thickBot="1" x14ac:dyDescent="0.4">
      <c r="A138" s="64">
        <v>52</v>
      </c>
      <c r="B138" s="65" t="s">
        <v>259</v>
      </c>
      <c r="C138" s="67"/>
      <c r="D138" s="76"/>
      <c r="E138" s="77"/>
      <c r="F138" s="66" t="s">
        <v>180</v>
      </c>
      <c r="G138" s="66"/>
      <c r="H138" s="68" t="s">
        <v>113</v>
      </c>
    </row>
    <row r="139" spans="1:8" ht="48.5" thickBot="1" x14ac:dyDescent="0.4">
      <c r="A139" s="64">
        <v>53</v>
      </c>
      <c r="B139" s="65" t="s">
        <v>260</v>
      </c>
      <c r="C139" s="67"/>
      <c r="D139" s="76"/>
      <c r="E139" s="77"/>
      <c r="F139" s="66" t="s">
        <v>180</v>
      </c>
      <c r="G139" s="66"/>
      <c r="H139" s="68" t="s">
        <v>113</v>
      </c>
    </row>
    <row r="140" spans="1:8" ht="36.5" thickBot="1" x14ac:dyDescent="0.4">
      <c r="A140" s="64">
        <v>54</v>
      </c>
      <c r="B140" s="78" t="s">
        <v>261</v>
      </c>
      <c r="C140" s="67" t="s">
        <v>181</v>
      </c>
      <c r="D140" s="76"/>
      <c r="E140" s="77"/>
      <c r="F140" s="66">
        <v>1</v>
      </c>
      <c r="G140" s="66"/>
      <c r="H140" s="68" t="s">
        <v>113</v>
      </c>
    </row>
    <row r="141" spans="1:8" ht="36.5" thickBot="1" x14ac:dyDescent="0.4">
      <c r="A141" s="69"/>
      <c r="B141" s="79"/>
      <c r="C141" s="67" t="s">
        <v>182</v>
      </c>
      <c r="D141" s="76"/>
      <c r="E141" s="77"/>
      <c r="F141" s="66">
        <v>1</v>
      </c>
      <c r="G141" s="66"/>
      <c r="H141" s="68" t="s">
        <v>113</v>
      </c>
    </row>
    <row r="142" spans="1:8" ht="36.5" thickBot="1" x14ac:dyDescent="0.4">
      <c r="A142" s="69"/>
      <c r="B142" s="79"/>
      <c r="C142" s="67" t="s">
        <v>183</v>
      </c>
      <c r="D142" s="76"/>
      <c r="E142" s="77"/>
      <c r="F142" s="66">
        <v>1</v>
      </c>
      <c r="G142" s="66"/>
      <c r="H142" s="68" t="s">
        <v>113</v>
      </c>
    </row>
    <row r="143" spans="1:8" ht="36.5" thickBot="1" x14ac:dyDescent="0.4">
      <c r="A143" s="69"/>
      <c r="B143" s="79"/>
      <c r="C143" s="67" t="s">
        <v>184</v>
      </c>
      <c r="D143" s="76"/>
      <c r="E143" s="77"/>
      <c r="F143" s="66">
        <v>1</v>
      </c>
      <c r="G143" s="66"/>
      <c r="H143" s="68" t="s">
        <v>113</v>
      </c>
    </row>
    <row r="144" spans="1:8" ht="36.5" thickBot="1" x14ac:dyDescent="0.4">
      <c r="A144" s="69"/>
      <c r="B144" s="80"/>
      <c r="C144" s="67" t="s">
        <v>185</v>
      </c>
      <c r="D144" s="76"/>
      <c r="E144" s="77"/>
      <c r="F144" s="66">
        <v>1</v>
      </c>
      <c r="G144" s="66"/>
      <c r="H144" s="68" t="s">
        <v>113</v>
      </c>
    </row>
    <row r="145" spans="1:8" ht="60.5" thickBot="1" x14ac:dyDescent="0.4">
      <c r="A145" s="64">
        <v>55</v>
      </c>
      <c r="B145" s="65" t="s">
        <v>262</v>
      </c>
      <c r="C145" s="67" t="s">
        <v>9</v>
      </c>
      <c r="D145" s="76"/>
      <c r="E145" s="77"/>
      <c r="F145" s="66">
        <v>1</v>
      </c>
      <c r="G145" s="66"/>
      <c r="H145" s="68"/>
    </row>
    <row r="146" spans="1:8" ht="48" customHeight="1" thickBot="1" x14ac:dyDescent="0.4">
      <c r="A146" s="64">
        <v>56</v>
      </c>
      <c r="B146" s="78" t="s">
        <v>263</v>
      </c>
      <c r="C146" s="67" t="s">
        <v>85</v>
      </c>
      <c r="D146" s="85"/>
      <c r="E146" s="86"/>
      <c r="F146" s="66">
        <v>1</v>
      </c>
      <c r="G146" s="68" t="s">
        <v>114</v>
      </c>
      <c r="H146" s="68"/>
    </row>
    <row r="147" spans="1:8" ht="15" thickBot="1" x14ac:dyDescent="0.4">
      <c r="A147" s="69"/>
      <c r="B147" s="79"/>
      <c r="C147" s="67" t="s">
        <v>86</v>
      </c>
      <c r="D147" s="87"/>
      <c r="E147" s="88"/>
      <c r="F147" s="66">
        <v>1</v>
      </c>
      <c r="G147" s="68" t="s">
        <v>114</v>
      </c>
      <c r="H147" s="68"/>
    </row>
    <row r="148" spans="1:8" ht="15" thickBot="1" x14ac:dyDescent="0.4">
      <c r="A148" s="69"/>
      <c r="B148" s="79"/>
      <c r="C148" s="67" t="s">
        <v>87</v>
      </c>
      <c r="D148" s="87"/>
      <c r="E148" s="88"/>
      <c r="F148" s="66">
        <v>1</v>
      </c>
      <c r="G148" s="68" t="s">
        <v>114</v>
      </c>
      <c r="H148" s="68"/>
    </row>
    <row r="149" spans="1:8" ht="15" thickBot="1" x14ac:dyDescent="0.4">
      <c r="A149" s="69"/>
      <c r="B149" s="79"/>
      <c r="C149" s="67" t="s">
        <v>88</v>
      </c>
      <c r="D149" s="87"/>
      <c r="E149" s="88"/>
      <c r="F149" s="66">
        <v>1</v>
      </c>
      <c r="G149" s="68" t="s">
        <v>114</v>
      </c>
      <c r="H149" s="68"/>
    </row>
    <row r="150" spans="1:8" ht="15" thickBot="1" x14ac:dyDescent="0.4">
      <c r="A150" s="69"/>
      <c r="B150" s="80"/>
      <c r="C150" s="67" t="s">
        <v>89</v>
      </c>
      <c r="D150" s="89"/>
      <c r="E150" s="90"/>
      <c r="F150" s="66">
        <v>1</v>
      </c>
      <c r="G150" s="68" t="s">
        <v>114</v>
      </c>
      <c r="H150" s="68"/>
    </row>
    <row r="151" spans="1:8" ht="36.5" thickBot="1" x14ac:dyDescent="0.4">
      <c r="A151" s="64">
        <v>57</v>
      </c>
      <c r="B151" s="78" t="s">
        <v>264</v>
      </c>
      <c r="C151" s="67" t="s">
        <v>90</v>
      </c>
      <c r="D151" s="76"/>
      <c r="E151" s="77"/>
      <c r="F151" s="66">
        <v>1</v>
      </c>
      <c r="G151" s="66"/>
      <c r="H151" s="68" t="s">
        <v>113</v>
      </c>
    </row>
    <row r="152" spans="1:8" ht="36.5" thickBot="1" x14ac:dyDescent="0.4">
      <c r="A152" s="69"/>
      <c r="B152" s="79"/>
      <c r="C152" s="67" t="s">
        <v>91</v>
      </c>
      <c r="D152" s="76"/>
      <c r="E152" s="77"/>
      <c r="F152" s="66">
        <v>1</v>
      </c>
      <c r="G152" s="66"/>
      <c r="H152" s="68" t="s">
        <v>113</v>
      </c>
    </row>
    <row r="153" spans="1:8" ht="36.5" thickBot="1" x14ac:dyDescent="0.4">
      <c r="A153" s="69"/>
      <c r="B153" s="79"/>
      <c r="C153" s="67" t="s">
        <v>92</v>
      </c>
      <c r="D153" s="76"/>
      <c r="E153" s="77"/>
      <c r="F153" s="66">
        <v>1</v>
      </c>
      <c r="G153" s="66"/>
      <c r="H153" s="68" t="s">
        <v>113</v>
      </c>
    </row>
    <row r="154" spans="1:8" ht="36.5" thickBot="1" x14ac:dyDescent="0.4">
      <c r="A154" s="69"/>
      <c r="B154" s="79"/>
      <c r="C154" s="67" t="s">
        <v>93</v>
      </c>
      <c r="D154" s="76"/>
      <c r="E154" s="77"/>
      <c r="F154" s="66">
        <v>1</v>
      </c>
      <c r="G154" s="66"/>
      <c r="H154" s="68" t="s">
        <v>113</v>
      </c>
    </row>
    <row r="155" spans="1:8" ht="36.5" thickBot="1" x14ac:dyDescent="0.4">
      <c r="A155" s="69"/>
      <c r="B155" s="79"/>
      <c r="C155" s="67" t="s">
        <v>94</v>
      </c>
      <c r="D155" s="76"/>
      <c r="E155" s="77"/>
      <c r="F155" s="66">
        <v>1</v>
      </c>
      <c r="G155" s="66"/>
      <c r="H155" s="68" t="s">
        <v>113</v>
      </c>
    </row>
    <row r="156" spans="1:8" ht="36.5" thickBot="1" x14ac:dyDescent="0.4">
      <c r="A156" s="69"/>
      <c r="B156" s="79"/>
      <c r="C156" s="67" t="s">
        <v>95</v>
      </c>
      <c r="D156" s="76"/>
      <c r="E156" s="77"/>
      <c r="F156" s="66">
        <v>1</v>
      </c>
      <c r="G156" s="66"/>
      <c r="H156" s="68" t="s">
        <v>113</v>
      </c>
    </row>
    <row r="157" spans="1:8" ht="36.5" thickBot="1" x14ac:dyDescent="0.4">
      <c r="A157" s="69"/>
      <c r="B157" s="79"/>
      <c r="C157" s="67" t="s">
        <v>96</v>
      </c>
      <c r="D157" s="76"/>
      <c r="E157" s="77"/>
      <c r="F157" s="66">
        <v>1</v>
      </c>
      <c r="G157" s="66"/>
      <c r="H157" s="68" t="s">
        <v>113</v>
      </c>
    </row>
    <row r="158" spans="1:8" ht="36.5" thickBot="1" x14ac:dyDescent="0.4">
      <c r="A158" s="69"/>
      <c r="B158" s="79"/>
      <c r="C158" s="67" t="s">
        <v>97</v>
      </c>
      <c r="D158" s="76"/>
      <c r="E158" s="77"/>
      <c r="F158" s="66">
        <v>1</v>
      </c>
      <c r="G158" s="66"/>
      <c r="H158" s="68" t="s">
        <v>113</v>
      </c>
    </row>
    <row r="159" spans="1:8" ht="36.5" thickBot="1" x14ac:dyDescent="0.4">
      <c r="A159" s="69"/>
      <c r="B159" s="79"/>
      <c r="C159" s="67" t="s">
        <v>98</v>
      </c>
      <c r="D159" s="76"/>
      <c r="E159" s="77"/>
      <c r="F159" s="66">
        <v>1</v>
      </c>
      <c r="G159" s="66"/>
      <c r="H159" s="68" t="s">
        <v>113</v>
      </c>
    </row>
    <row r="160" spans="1:8" ht="36.5" thickBot="1" x14ac:dyDescent="0.4">
      <c r="A160" s="69"/>
      <c r="B160" s="79"/>
      <c r="C160" s="67" t="s">
        <v>99</v>
      </c>
      <c r="D160" s="76"/>
      <c r="E160" s="77"/>
      <c r="F160" s="66">
        <v>1</v>
      </c>
      <c r="G160" s="66"/>
      <c r="H160" s="68" t="s">
        <v>113</v>
      </c>
    </row>
    <row r="161" spans="1:8" ht="36.5" thickBot="1" x14ac:dyDescent="0.4">
      <c r="A161" s="69"/>
      <c r="B161" s="79"/>
      <c r="C161" s="67" t="s">
        <v>100</v>
      </c>
      <c r="D161" s="76"/>
      <c r="E161" s="77"/>
      <c r="F161" s="66">
        <v>1</v>
      </c>
      <c r="G161" s="66"/>
      <c r="H161" s="68" t="s">
        <v>113</v>
      </c>
    </row>
    <row r="162" spans="1:8" ht="36.5" thickBot="1" x14ac:dyDescent="0.4">
      <c r="A162" s="69"/>
      <c r="B162" s="79"/>
      <c r="C162" s="67" t="s">
        <v>101</v>
      </c>
      <c r="D162" s="76"/>
      <c r="E162" s="77"/>
      <c r="F162" s="66">
        <v>1</v>
      </c>
      <c r="G162" s="66"/>
      <c r="H162" s="68" t="s">
        <v>113</v>
      </c>
    </row>
    <row r="163" spans="1:8" ht="36.5" thickBot="1" x14ac:dyDescent="0.4">
      <c r="A163" s="69"/>
      <c r="B163" s="80"/>
      <c r="C163" s="67" t="s">
        <v>102</v>
      </c>
      <c r="D163" s="76"/>
      <c r="E163" s="77"/>
      <c r="F163" s="66">
        <v>1</v>
      </c>
      <c r="G163" s="66"/>
      <c r="H163" s="68" t="s">
        <v>113</v>
      </c>
    </row>
    <row r="164" spans="1:8" ht="36.5" thickBot="1" x14ac:dyDescent="0.4">
      <c r="A164" s="64">
        <v>58</v>
      </c>
      <c r="B164" s="78" t="s">
        <v>103</v>
      </c>
      <c r="C164" s="67" t="s">
        <v>90</v>
      </c>
      <c r="D164" s="76"/>
      <c r="E164" s="77"/>
      <c r="F164" s="66">
        <v>1</v>
      </c>
      <c r="G164" s="66"/>
      <c r="H164" s="68" t="s">
        <v>113</v>
      </c>
    </row>
    <row r="165" spans="1:8" ht="36.5" thickBot="1" x14ac:dyDescent="0.4">
      <c r="A165" s="69"/>
      <c r="B165" s="79"/>
      <c r="C165" s="67" t="s">
        <v>91</v>
      </c>
      <c r="D165" s="76"/>
      <c r="E165" s="77"/>
      <c r="F165" s="66">
        <v>1</v>
      </c>
      <c r="G165" s="66"/>
      <c r="H165" s="68" t="s">
        <v>113</v>
      </c>
    </row>
    <row r="166" spans="1:8" ht="36.5" thickBot="1" x14ac:dyDescent="0.4">
      <c r="A166" s="69"/>
      <c r="B166" s="79"/>
      <c r="C166" s="67" t="s">
        <v>92</v>
      </c>
      <c r="D166" s="76"/>
      <c r="E166" s="77"/>
      <c r="F166" s="66">
        <v>1</v>
      </c>
      <c r="G166" s="66"/>
      <c r="H166" s="68" t="s">
        <v>113</v>
      </c>
    </row>
    <row r="167" spans="1:8" ht="36.5" thickBot="1" x14ac:dyDescent="0.4">
      <c r="A167" s="69"/>
      <c r="B167" s="79"/>
      <c r="C167" s="67" t="s">
        <v>93</v>
      </c>
      <c r="D167" s="76"/>
      <c r="E167" s="77"/>
      <c r="F167" s="66">
        <v>1</v>
      </c>
      <c r="G167" s="66"/>
      <c r="H167" s="68" t="s">
        <v>113</v>
      </c>
    </row>
    <row r="168" spans="1:8" ht="36.5" thickBot="1" x14ac:dyDescent="0.4">
      <c r="A168" s="69"/>
      <c r="B168" s="79"/>
      <c r="C168" s="67" t="s">
        <v>94</v>
      </c>
      <c r="D168" s="76"/>
      <c r="E168" s="77"/>
      <c r="F168" s="66">
        <v>1</v>
      </c>
      <c r="G168" s="66"/>
      <c r="H168" s="68" t="s">
        <v>113</v>
      </c>
    </row>
    <row r="169" spans="1:8" ht="36.5" thickBot="1" x14ac:dyDescent="0.4">
      <c r="A169" s="69"/>
      <c r="B169" s="79"/>
      <c r="C169" s="67" t="s">
        <v>95</v>
      </c>
      <c r="D169" s="76"/>
      <c r="E169" s="77"/>
      <c r="F169" s="66">
        <v>1</v>
      </c>
      <c r="G169" s="66"/>
      <c r="H169" s="68" t="s">
        <v>113</v>
      </c>
    </row>
    <row r="170" spans="1:8" ht="36.5" thickBot="1" x14ac:dyDescent="0.4">
      <c r="A170" s="69"/>
      <c r="B170" s="79"/>
      <c r="C170" s="67" t="s">
        <v>96</v>
      </c>
      <c r="D170" s="76"/>
      <c r="E170" s="77"/>
      <c r="F170" s="66">
        <v>1</v>
      </c>
      <c r="G170" s="66"/>
      <c r="H170" s="68" t="s">
        <v>113</v>
      </c>
    </row>
    <row r="171" spans="1:8" ht="36.5" thickBot="1" x14ac:dyDescent="0.4">
      <c r="A171" s="69"/>
      <c r="B171" s="79"/>
      <c r="C171" s="67" t="s">
        <v>97</v>
      </c>
      <c r="D171" s="76"/>
      <c r="E171" s="77"/>
      <c r="F171" s="66">
        <v>1</v>
      </c>
      <c r="G171" s="66"/>
      <c r="H171" s="68" t="s">
        <v>113</v>
      </c>
    </row>
    <row r="172" spans="1:8" ht="36.5" thickBot="1" x14ac:dyDescent="0.4">
      <c r="A172" s="69"/>
      <c r="B172" s="79"/>
      <c r="C172" s="67" t="s">
        <v>98</v>
      </c>
      <c r="D172" s="76"/>
      <c r="E172" s="77"/>
      <c r="F172" s="66">
        <v>1</v>
      </c>
      <c r="G172" s="66"/>
      <c r="H172" s="68" t="s">
        <v>113</v>
      </c>
    </row>
    <row r="173" spans="1:8" ht="36.5" thickBot="1" x14ac:dyDescent="0.4">
      <c r="A173" s="69"/>
      <c r="B173" s="79"/>
      <c r="C173" s="67" t="s">
        <v>99</v>
      </c>
      <c r="D173" s="76"/>
      <c r="E173" s="77"/>
      <c r="F173" s="66">
        <v>1</v>
      </c>
      <c r="G173" s="66"/>
      <c r="H173" s="68" t="s">
        <v>113</v>
      </c>
    </row>
    <row r="174" spans="1:8" ht="36.5" thickBot="1" x14ac:dyDescent="0.4">
      <c r="A174" s="69"/>
      <c r="B174" s="79"/>
      <c r="C174" s="67" t="s">
        <v>100</v>
      </c>
      <c r="D174" s="76"/>
      <c r="E174" s="77"/>
      <c r="F174" s="66">
        <v>1</v>
      </c>
      <c r="G174" s="66"/>
      <c r="H174" s="68" t="s">
        <v>113</v>
      </c>
    </row>
    <row r="175" spans="1:8" ht="36.5" thickBot="1" x14ac:dyDescent="0.4">
      <c r="A175" s="69"/>
      <c r="B175" s="79"/>
      <c r="C175" s="67" t="s">
        <v>101</v>
      </c>
      <c r="D175" s="76"/>
      <c r="E175" s="77"/>
      <c r="F175" s="66">
        <v>1</v>
      </c>
      <c r="G175" s="66"/>
      <c r="H175" s="68" t="s">
        <v>113</v>
      </c>
    </row>
    <row r="176" spans="1:8" ht="36.5" thickBot="1" x14ac:dyDescent="0.4">
      <c r="A176" s="69"/>
      <c r="B176" s="80"/>
      <c r="C176" s="67" t="s">
        <v>102</v>
      </c>
      <c r="D176" s="76"/>
      <c r="E176" s="77"/>
      <c r="F176" s="66">
        <v>1</v>
      </c>
      <c r="G176" s="66"/>
      <c r="H176" s="68" t="s">
        <v>113</v>
      </c>
    </row>
    <row r="177" spans="1:8" ht="36.5" thickBot="1" x14ac:dyDescent="0.4">
      <c r="A177" s="64">
        <v>59</v>
      </c>
      <c r="B177" s="78" t="s">
        <v>104</v>
      </c>
      <c r="C177" s="67" t="s">
        <v>90</v>
      </c>
      <c r="D177" s="76"/>
      <c r="E177" s="77"/>
      <c r="F177" s="66">
        <v>1</v>
      </c>
      <c r="G177" s="66"/>
      <c r="H177" s="68" t="s">
        <v>113</v>
      </c>
    </row>
    <row r="178" spans="1:8" ht="36.5" thickBot="1" x14ac:dyDescent="0.4">
      <c r="A178" s="69"/>
      <c r="B178" s="79"/>
      <c r="C178" s="67" t="s">
        <v>91</v>
      </c>
      <c r="D178" s="76"/>
      <c r="E178" s="77"/>
      <c r="F178" s="66">
        <v>1</v>
      </c>
      <c r="G178" s="66"/>
      <c r="H178" s="68" t="s">
        <v>113</v>
      </c>
    </row>
    <row r="179" spans="1:8" ht="36.5" thickBot="1" x14ac:dyDescent="0.4">
      <c r="A179" s="69"/>
      <c r="B179" s="79"/>
      <c r="C179" s="67" t="s">
        <v>92</v>
      </c>
      <c r="D179" s="76"/>
      <c r="E179" s="77"/>
      <c r="F179" s="66">
        <v>1</v>
      </c>
      <c r="G179" s="66"/>
      <c r="H179" s="68" t="s">
        <v>113</v>
      </c>
    </row>
    <row r="180" spans="1:8" ht="36.5" thickBot="1" x14ac:dyDescent="0.4">
      <c r="A180" s="69"/>
      <c r="B180" s="79"/>
      <c r="C180" s="67" t="s">
        <v>93</v>
      </c>
      <c r="D180" s="76"/>
      <c r="E180" s="77"/>
      <c r="F180" s="66">
        <v>1</v>
      </c>
      <c r="G180" s="66"/>
      <c r="H180" s="68" t="s">
        <v>113</v>
      </c>
    </row>
    <row r="181" spans="1:8" ht="36.5" thickBot="1" x14ac:dyDescent="0.4">
      <c r="A181" s="69"/>
      <c r="B181" s="79"/>
      <c r="C181" s="67" t="s">
        <v>94</v>
      </c>
      <c r="D181" s="76"/>
      <c r="E181" s="77"/>
      <c r="F181" s="66">
        <v>1</v>
      </c>
      <c r="G181" s="66"/>
      <c r="H181" s="68" t="s">
        <v>113</v>
      </c>
    </row>
    <row r="182" spans="1:8" ht="36.5" thickBot="1" x14ac:dyDescent="0.4">
      <c r="A182" s="69"/>
      <c r="B182" s="79"/>
      <c r="C182" s="67" t="s">
        <v>95</v>
      </c>
      <c r="D182" s="76"/>
      <c r="E182" s="77"/>
      <c r="F182" s="66">
        <v>1</v>
      </c>
      <c r="G182" s="66"/>
      <c r="H182" s="68" t="s">
        <v>113</v>
      </c>
    </row>
    <row r="183" spans="1:8" ht="36.5" thickBot="1" x14ac:dyDescent="0.4">
      <c r="A183" s="69"/>
      <c r="B183" s="79"/>
      <c r="C183" s="67" t="s">
        <v>96</v>
      </c>
      <c r="D183" s="76"/>
      <c r="E183" s="77"/>
      <c r="F183" s="66">
        <v>1</v>
      </c>
      <c r="G183" s="66"/>
      <c r="H183" s="68" t="s">
        <v>113</v>
      </c>
    </row>
    <row r="184" spans="1:8" ht="36.5" thickBot="1" x14ac:dyDescent="0.4">
      <c r="A184" s="69"/>
      <c r="B184" s="79"/>
      <c r="C184" s="67" t="s">
        <v>97</v>
      </c>
      <c r="D184" s="76"/>
      <c r="E184" s="77"/>
      <c r="F184" s="66">
        <v>1</v>
      </c>
      <c r="G184" s="66"/>
      <c r="H184" s="68" t="s">
        <v>113</v>
      </c>
    </row>
    <row r="185" spans="1:8" ht="36.5" thickBot="1" x14ac:dyDescent="0.4">
      <c r="A185" s="69"/>
      <c r="B185" s="79"/>
      <c r="C185" s="67" t="s">
        <v>98</v>
      </c>
      <c r="D185" s="76"/>
      <c r="E185" s="77"/>
      <c r="F185" s="66">
        <v>1</v>
      </c>
      <c r="G185" s="66"/>
      <c r="H185" s="68" t="s">
        <v>113</v>
      </c>
    </row>
    <row r="186" spans="1:8" ht="36.5" thickBot="1" x14ac:dyDescent="0.4">
      <c r="A186" s="69"/>
      <c r="B186" s="79"/>
      <c r="C186" s="67" t="s">
        <v>99</v>
      </c>
      <c r="D186" s="76"/>
      <c r="E186" s="77"/>
      <c r="F186" s="66">
        <v>1</v>
      </c>
      <c r="G186" s="66"/>
      <c r="H186" s="68" t="s">
        <v>113</v>
      </c>
    </row>
    <row r="187" spans="1:8" ht="36.5" thickBot="1" x14ac:dyDescent="0.4">
      <c r="A187" s="69"/>
      <c r="B187" s="79"/>
      <c r="C187" s="67" t="s">
        <v>100</v>
      </c>
      <c r="D187" s="76"/>
      <c r="E187" s="77"/>
      <c r="F187" s="66">
        <v>1</v>
      </c>
      <c r="G187" s="66"/>
      <c r="H187" s="68" t="s">
        <v>113</v>
      </c>
    </row>
    <row r="188" spans="1:8" ht="36.5" thickBot="1" x14ac:dyDescent="0.4">
      <c r="A188" s="69"/>
      <c r="B188" s="79"/>
      <c r="C188" s="67" t="s">
        <v>101</v>
      </c>
      <c r="D188" s="76"/>
      <c r="E188" s="77"/>
      <c r="F188" s="66">
        <v>1</v>
      </c>
      <c r="G188" s="66"/>
      <c r="H188" s="68" t="s">
        <v>113</v>
      </c>
    </row>
    <row r="189" spans="1:8" ht="36.5" thickBot="1" x14ac:dyDescent="0.4">
      <c r="A189" s="69"/>
      <c r="B189" s="80"/>
      <c r="C189" s="67" t="s">
        <v>102</v>
      </c>
      <c r="D189" s="76"/>
      <c r="E189" s="77"/>
      <c r="F189" s="66">
        <v>1</v>
      </c>
      <c r="G189" s="66"/>
      <c r="H189" s="68" t="s">
        <v>113</v>
      </c>
    </row>
    <row r="190" spans="1:8" ht="36.5" thickBot="1" x14ac:dyDescent="0.4">
      <c r="A190" s="64">
        <v>60</v>
      </c>
      <c r="B190" s="78" t="s">
        <v>105</v>
      </c>
      <c r="C190" s="67" t="s">
        <v>90</v>
      </c>
      <c r="D190" s="76"/>
      <c r="E190" s="77"/>
      <c r="F190" s="66">
        <v>1</v>
      </c>
      <c r="G190" s="66"/>
      <c r="H190" s="68" t="s">
        <v>113</v>
      </c>
    </row>
    <row r="191" spans="1:8" ht="36.5" thickBot="1" x14ac:dyDescent="0.4">
      <c r="A191" s="69"/>
      <c r="B191" s="79"/>
      <c r="C191" s="67" t="s">
        <v>91</v>
      </c>
      <c r="D191" s="76"/>
      <c r="E191" s="77"/>
      <c r="F191" s="66">
        <v>1</v>
      </c>
      <c r="G191" s="66"/>
      <c r="H191" s="68" t="s">
        <v>113</v>
      </c>
    </row>
    <row r="192" spans="1:8" ht="36.5" thickBot="1" x14ac:dyDescent="0.4">
      <c r="A192" s="69"/>
      <c r="B192" s="79"/>
      <c r="C192" s="67" t="s">
        <v>92</v>
      </c>
      <c r="D192" s="76"/>
      <c r="E192" s="77"/>
      <c r="F192" s="66">
        <v>1</v>
      </c>
      <c r="G192" s="66"/>
      <c r="H192" s="68" t="s">
        <v>113</v>
      </c>
    </row>
    <row r="193" spans="1:8" ht="36.5" thickBot="1" x14ac:dyDescent="0.4">
      <c r="A193" s="69"/>
      <c r="B193" s="79"/>
      <c r="C193" s="67" t="s">
        <v>93</v>
      </c>
      <c r="D193" s="76"/>
      <c r="E193" s="77"/>
      <c r="F193" s="66">
        <v>1</v>
      </c>
      <c r="G193" s="66"/>
      <c r="H193" s="68" t="s">
        <v>113</v>
      </c>
    </row>
    <row r="194" spans="1:8" ht="36.5" thickBot="1" x14ac:dyDescent="0.4">
      <c r="A194" s="69"/>
      <c r="B194" s="79"/>
      <c r="C194" s="67" t="s">
        <v>94</v>
      </c>
      <c r="D194" s="76"/>
      <c r="E194" s="77"/>
      <c r="F194" s="66">
        <v>1</v>
      </c>
      <c r="G194" s="66"/>
      <c r="H194" s="68" t="s">
        <v>113</v>
      </c>
    </row>
    <row r="195" spans="1:8" ht="36.5" thickBot="1" x14ac:dyDescent="0.4">
      <c r="A195" s="69"/>
      <c r="B195" s="79"/>
      <c r="C195" s="67" t="s">
        <v>95</v>
      </c>
      <c r="D195" s="76"/>
      <c r="E195" s="77"/>
      <c r="F195" s="66">
        <v>1</v>
      </c>
      <c r="G195" s="66"/>
      <c r="H195" s="68" t="s">
        <v>113</v>
      </c>
    </row>
    <row r="196" spans="1:8" ht="36.5" thickBot="1" x14ac:dyDescent="0.4">
      <c r="A196" s="69"/>
      <c r="B196" s="79"/>
      <c r="C196" s="67" t="s">
        <v>96</v>
      </c>
      <c r="D196" s="76"/>
      <c r="E196" s="77"/>
      <c r="F196" s="66">
        <v>1</v>
      </c>
      <c r="G196" s="66"/>
      <c r="H196" s="68" t="s">
        <v>113</v>
      </c>
    </row>
    <row r="197" spans="1:8" ht="36.5" thickBot="1" x14ac:dyDescent="0.4">
      <c r="A197" s="69"/>
      <c r="B197" s="79"/>
      <c r="C197" s="67" t="s">
        <v>97</v>
      </c>
      <c r="D197" s="76"/>
      <c r="E197" s="77"/>
      <c r="F197" s="66">
        <v>1</v>
      </c>
      <c r="G197" s="66"/>
      <c r="H197" s="68" t="s">
        <v>113</v>
      </c>
    </row>
    <row r="198" spans="1:8" ht="36.5" thickBot="1" x14ac:dyDescent="0.4">
      <c r="A198" s="69"/>
      <c r="B198" s="79"/>
      <c r="C198" s="67" t="s">
        <v>98</v>
      </c>
      <c r="D198" s="76"/>
      <c r="E198" s="77"/>
      <c r="F198" s="66">
        <v>1</v>
      </c>
      <c r="G198" s="66"/>
      <c r="H198" s="68" t="s">
        <v>113</v>
      </c>
    </row>
    <row r="199" spans="1:8" ht="36.5" thickBot="1" x14ac:dyDescent="0.4">
      <c r="A199" s="69"/>
      <c r="B199" s="79"/>
      <c r="C199" s="67" t="s">
        <v>99</v>
      </c>
      <c r="D199" s="76"/>
      <c r="E199" s="77"/>
      <c r="F199" s="66">
        <v>1</v>
      </c>
      <c r="G199" s="66"/>
      <c r="H199" s="68" t="s">
        <v>113</v>
      </c>
    </row>
    <row r="200" spans="1:8" ht="36.5" thickBot="1" x14ac:dyDescent="0.4">
      <c r="A200" s="69"/>
      <c r="B200" s="79"/>
      <c r="C200" s="67" t="s">
        <v>100</v>
      </c>
      <c r="D200" s="76"/>
      <c r="E200" s="77"/>
      <c r="F200" s="66">
        <v>1</v>
      </c>
      <c r="G200" s="66"/>
      <c r="H200" s="68" t="s">
        <v>113</v>
      </c>
    </row>
    <row r="201" spans="1:8" ht="36.5" thickBot="1" x14ac:dyDescent="0.4">
      <c r="A201" s="69"/>
      <c r="B201" s="79"/>
      <c r="C201" s="67" t="s">
        <v>101</v>
      </c>
      <c r="D201" s="76"/>
      <c r="E201" s="77"/>
      <c r="F201" s="66">
        <v>1</v>
      </c>
      <c r="G201" s="66"/>
      <c r="H201" s="68" t="s">
        <v>113</v>
      </c>
    </row>
    <row r="202" spans="1:8" ht="36.5" thickBot="1" x14ac:dyDescent="0.4">
      <c r="A202" s="69"/>
      <c r="B202" s="80"/>
      <c r="C202" s="67" t="s">
        <v>102</v>
      </c>
      <c r="D202" s="76"/>
      <c r="E202" s="77"/>
      <c r="F202" s="66">
        <v>1</v>
      </c>
      <c r="G202" s="66"/>
      <c r="H202" s="68" t="s">
        <v>113</v>
      </c>
    </row>
    <row r="203" spans="1:8" ht="24.5" thickBot="1" x14ac:dyDescent="0.4">
      <c r="A203" s="64">
        <v>61</v>
      </c>
      <c r="B203" s="78" t="s">
        <v>265</v>
      </c>
      <c r="C203" s="67" t="s">
        <v>106</v>
      </c>
      <c r="D203" s="76"/>
      <c r="E203" s="77"/>
      <c r="F203" s="66">
        <v>1</v>
      </c>
      <c r="G203" s="68"/>
      <c r="H203" s="68"/>
    </row>
    <row r="204" spans="1:8" ht="24.5" thickBot="1" x14ac:dyDescent="0.4">
      <c r="A204" s="69"/>
      <c r="B204" s="79"/>
      <c r="C204" s="67" t="s">
        <v>107</v>
      </c>
      <c r="D204" s="76"/>
      <c r="E204" s="77"/>
      <c r="F204" s="66">
        <v>1</v>
      </c>
      <c r="G204" s="68"/>
      <c r="H204" s="68"/>
    </row>
    <row r="205" spans="1:8" ht="24.5" thickBot="1" x14ac:dyDescent="0.4">
      <c r="A205" s="69"/>
      <c r="B205" s="79"/>
      <c r="C205" s="67" t="s">
        <v>108</v>
      </c>
      <c r="D205" s="76"/>
      <c r="E205" s="77"/>
      <c r="F205" s="66">
        <v>1</v>
      </c>
      <c r="G205" s="68"/>
      <c r="H205" s="68"/>
    </row>
    <row r="206" spans="1:8" ht="24.5" thickBot="1" x14ac:dyDescent="0.4">
      <c r="A206" s="69"/>
      <c r="B206" s="79"/>
      <c r="C206" s="67" t="s">
        <v>109</v>
      </c>
      <c r="D206" s="76"/>
      <c r="E206" s="77"/>
      <c r="F206" s="66">
        <v>1</v>
      </c>
      <c r="G206" s="68"/>
      <c r="H206" s="68"/>
    </row>
    <row r="207" spans="1:8" ht="24.5" thickBot="1" x14ac:dyDescent="0.4">
      <c r="A207" s="69"/>
      <c r="B207" s="79"/>
      <c r="C207" s="67" t="s">
        <v>110</v>
      </c>
      <c r="D207" s="76"/>
      <c r="E207" s="77"/>
      <c r="F207" s="66">
        <v>1</v>
      </c>
      <c r="G207" s="68"/>
      <c r="H207" s="68"/>
    </row>
    <row r="208" spans="1:8" ht="24.5" thickBot="1" x14ac:dyDescent="0.4">
      <c r="A208" s="69"/>
      <c r="B208" s="79"/>
      <c r="C208" s="67" t="s">
        <v>111</v>
      </c>
      <c r="D208" s="76"/>
      <c r="E208" s="77"/>
      <c r="F208" s="66">
        <v>1</v>
      </c>
      <c r="G208" s="68"/>
      <c r="H208" s="68"/>
    </row>
    <row r="209" spans="1:8" ht="74.5" thickBot="1" x14ac:dyDescent="0.4">
      <c r="A209" s="69"/>
      <c r="B209" s="80"/>
      <c r="C209" s="70" t="s">
        <v>266</v>
      </c>
      <c r="D209" s="76"/>
      <c r="E209" s="77"/>
      <c r="F209" s="66">
        <v>1</v>
      </c>
      <c r="G209" s="68"/>
      <c r="H209" s="68"/>
    </row>
    <row r="210" spans="1:8" ht="60.5" thickBot="1" x14ac:dyDescent="0.4">
      <c r="A210" s="64">
        <v>62</v>
      </c>
      <c r="B210" s="65" t="s">
        <v>186</v>
      </c>
      <c r="C210" s="65" t="s">
        <v>267</v>
      </c>
      <c r="D210" s="76"/>
      <c r="E210" s="77"/>
      <c r="F210" s="66">
        <v>1</v>
      </c>
      <c r="G210" s="68"/>
      <c r="H210" s="68" t="s">
        <v>113</v>
      </c>
    </row>
    <row r="211" spans="1:8" ht="48.5" thickBot="1" x14ac:dyDescent="0.4">
      <c r="A211" s="64">
        <v>63</v>
      </c>
      <c r="B211" s="65" t="s">
        <v>187</v>
      </c>
      <c r="C211" s="65" t="s">
        <v>268</v>
      </c>
      <c r="D211" s="76" t="s">
        <v>157</v>
      </c>
      <c r="E211" s="77"/>
      <c r="F211" s="66">
        <v>1</v>
      </c>
      <c r="G211" s="68"/>
      <c r="H211" s="68"/>
    </row>
    <row r="212" spans="1:8" ht="36.5" thickBot="1" x14ac:dyDescent="0.4">
      <c r="A212" s="64">
        <v>64</v>
      </c>
      <c r="B212" s="65" t="s">
        <v>188</v>
      </c>
      <c r="C212" s="65" t="s">
        <v>269</v>
      </c>
      <c r="D212" s="76"/>
      <c r="E212" s="77"/>
      <c r="F212" s="66">
        <v>1</v>
      </c>
      <c r="G212" s="68"/>
      <c r="H212" s="68"/>
    </row>
    <row r="213" spans="1:8" ht="24.5" thickBot="1" x14ac:dyDescent="0.4">
      <c r="A213" s="64">
        <v>65</v>
      </c>
      <c r="B213" s="65" t="s">
        <v>189</v>
      </c>
      <c r="C213" s="65" t="s">
        <v>102</v>
      </c>
      <c r="D213" s="76"/>
      <c r="E213" s="77"/>
      <c r="F213" s="66">
        <v>1</v>
      </c>
      <c r="G213" s="68"/>
      <c r="H213" s="68"/>
    </row>
    <row r="214" spans="1:8" ht="36.5" thickBot="1" x14ac:dyDescent="0.4">
      <c r="A214" s="64">
        <v>66</v>
      </c>
      <c r="B214" s="65" t="s">
        <v>190</v>
      </c>
      <c r="C214" s="65" t="s">
        <v>112</v>
      </c>
      <c r="D214" s="76"/>
      <c r="E214" s="77"/>
      <c r="F214" s="66">
        <v>1</v>
      </c>
      <c r="G214" s="68"/>
      <c r="H214" s="68" t="s">
        <v>113</v>
      </c>
    </row>
    <row r="215" spans="1:8" ht="36.5" thickBot="1" x14ac:dyDescent="0.4">
      <c r="A215" s="64">
        <v>67</v>
      </c>
      <c r="B215" s="78" t="s">
        <v>191</v>
      </c>
      <c r="C215" s="65" t="s">
        <v>270</v>
      </c>
      <c r="D215" s="76"/>
      <c r="E215" s="77"/>
      <c r="F215" s="66">
        <v>1</v>
      </c>
      <c r="G215" s="68"/>
      <c r="H215" s="68" t="s">
        <v>113</v>
      </c>
    </row>
    <row r="216" spans="1:8" ht="36.5" thickBot="1" x14ac:dyDescent="0.4">
      <c r="A216" s="69"/>
      <c r="B216" s="80"/>
      <c r="C216" s="65" t="s">
        <v>271</v>
      </c>
      <c r="D216" s="76"/>
      <c r="E216" s="77"/>
      <c r="F216" s="66">
        <v>1</v>
      </c>
      <c r="G216" s="68"/>
      <c r="H216" s="68" t="s">
        <v>113</v>
      </c>
    </row>
    <row r="217" spans="1:8" ht="84.5" thickBot="1" x14ac:dyDescent="0.4">
      <c r="A217" s="64">
        <v>68</v>
      </c>
      <c r="B217" s="65" t="s">
        <v>192</v>
      </c>
      <c r="C217" s="65" t="s">
        <v>272</v>
      </c>
      <c r="D217" s="76"/>
      <c r="E217" s="77"/>
      <c r="F217" s="66">
        <v>1</v>
      </c>
      <c r="G217" s="68"/>
      <c r="H217" s="68" t="s">
        <v>113</v>
      </c>
    </row>
    <row r="218" spans="1:8" ht="15" thickBot="1" x14ac:dyDescent="0.4">
      <c r="A218" s="64">
        <v>69</v>
      </c>
      <c r="B218" s="65" t="s">
        <v>193</v>
      </c>
      <c r="C218" s="65" t="s">
        <v>273</v>
      </c>
      <c r="D218" s="76" t="s">
        <v>194</v>
      </c>
      <c r="E218" s="77"/>
      <c r="F218" s="66">
        <v>1</v>
      </c>
      <c r="G218" s="66" t="s">
        <v>114</v>
      </c>
      <c r="H218" s="66">
        <v>95.28</v>
      </c>
    </row>
    <row r="219" spans="1:8" ht="36.5" thickBot="1" x14ac:dyDescent="0.4">
      <c r="A219" s="64">
        <v>70</v>
      </c>
      <c r="B219" s="65" t="s">
        <v>115</v>
      </c>
      <c r="C219" s="65" t="s">
        <v>116</v>
      </c>
      <c r="D219" s="76"/>
      <c r="E219" s="77"/>
      <c r="F219" s="66">
        <v>1</v>
      </c>
      <c r="G219" s="66"/>
      <c r="H219" s="66" t="s">
        <v>113</v>
      </c>
    </row>
    <row r="220" spans="1:8" ht="36.5" thickBot="1" x14ac:dyDescent="0.4">
      <c r="A220" s="64">
        <v>71</v>
      </c>
      <c r="B220" s="65" t="s">
        <v>118</v>
      </c>
      <c r="C220" s="65" t="s">
        <v>117</v>
      </c>
      <c r="D220" s="76"/>
      <c r="E220" s="77"/>
      <c r="F220" s="66">
        <v>1</v>
      </c>
      <c r="G220" s="66"/>
      <c r="H220" s="66" t="s">
        <v>113</v>
      </c>
    </row>
    <row r="221" spans="1:8" ht="24.5" thickBot="1" x14ac:dyDescent="0.4">
      <c r="A221" s="64">
        <v>72</v>
      </c>
      <c r="B221" s="65" t="s">
        <v>122</v>
      </c>
      <c r="C221" s="65" t="s">
        <v>120</v>
      </c>
      <c r="D221" s="76"/>
      <c r="E221" s="77"/>
      <c r="F221" s="66">
        <v>1</v>
      </c>
      <c r="G221" s="66" t="s">
        <v>114</v>
      </c>
      <c r="H221" s="66"/>
    </row>
    <row r="222" spans="1:8" ht="24.5" thickBot="1" x14ac:dyDescent="0.4">
      <c r="A222" s="64">
        <v>73</v>
      </c>
      <c r="B222" s="65" t="s">
        <v>119</v>
      </c>
      <c r="C222" s="65" t="s">
        <v>120</v>
      </c>
      <c r="D222" s="76"/>
      <c r="E222" s="77"/>
      <c r="F222" s="66">
        <v>1</v>
      </c>
      <c r="G222" s="66" t="s">
        <v>114</v>
      </c>
      <c r="H222" s="66"/>
    </row>
    <row r="223" spans="1:8" ht="168.5" thickBot="1" x14ac:dyDescent="0.4">
      <c r="A223" s="64">
        <v>74</v>
      </c>
      <c r="B223" s="78" t="s">
        <v>128</v>
      </c>
      <c r="C223" s="71" t="s">
        <v>195</v>
      </c>
      <c r="D223" s="76"/>
      <c r="E223" s="77"/>
      <c r="F223" s="66" t="s">
        <v>196</v>
      </c>
      <c r="G223" s="66" t="s">
        <v>114</v>
      </c>
      <c r="H223" s="66"/>
    </row>
    <row r="224" spans="1:8" ht="180.5" thickBot="1" x14ac:dyDescent="0.4">
      <c r="A224" s="69"/>
      <c r="B224" s="79"/>
      <c r="C224" s="71" t="s">
        <v>123</v>
      </c>
      <c r="D224" s="76"/>
      <c r="E224" s="77"/>
      <c r="F224" s="66" t="s">
        <v>196</v>
      </c>
      <c r="G224" s="66" t="s">
        <v>114</v>
      </c>
      <c r="H224" s="66"/>
    </row>
    <row r="225" spans="1:8" ht="108.5" thickBot="1" x14ac:dyDescent="0.4">
      <c r="A225" s="69"/>
      <c r="B225" s="79"/>
      <c r="C225" s="71" t="s">
        <v>124</v>
      </c>
      <c r="D225" s="76"/>
      <c r="E225" s="77"/>
      <c r="F225" s="66" t="s">
        <v>196</v>
      </c>
      <c r="G225" s="66" t="s">
        <v>114</v>
      </c>
      <c r="H225" s="66"/>
    </row>
    <row r="226" spans="1:8" ht="216.5" thickBot="1" x14ac:dyDescent="0.4">
      <c r="A226" s="69"/>
      <c r="B226" s="79"/>
      <c r="C226" s="71" t="s">
        <v>125</v>
      </c>
      <c r="D226" s="76"/>
      <c r="E226" s="77"/>
      <c r="F226" s="66" t="s">
        <v>196</v>
      </c>
      <c r="G226" s="66" t="s">
        <v>114</v>
      </c>
      <c r="H226" s="66"/>
    </row>
    <row r="227" spans="1:8" ht="204.5" thickBot="1" x14ac:dyDescent="0.4">
      <c r="A227" s="69"/>
      <c r="B227" s="79"/>
      <c r="C227" s="71" t="s">
        <v>197</v>
      </c>
      <c r="D227" s="76"/>
      <c r="E227" s="77"/>
      <c r="F227" s="66" t="s">
        <v>196</v>
      </c>
      <c r="G227" s="66" t="s">
        <v>114</v>
      </c>
      <c r="H227" s="66"/>
    </row>
    <row r="228" spans="1:8" ht="204.5" thickBot="1" x14ac:dyDescent="0.4">
      <c r="A228" s="69"/>
      <c r="B228" s="79"/>
      <c r="C228" s="71" t="s">
        <v>127</v>
      </c>
      <c r="D228" s="76"/>
      <c r="E228" s="77"/>
      <c r="F228" s="66" t="s">
        <v>196</v>
      </c>
      <c r="G228" s="66" t="s">
        <v>114</v>
      </c>
      <c r="H228" s="66"/>
    </row>
    <row r="229" spans="1:8" ht="204.5" thickBot="1" x14ac:dyDescent="0.4">
      <c r="A229" s="69"/>
      <c r="B229" s="79"/>
      <c r="C229" s="71" t="s">
        <v>126</v>
      </c>
      <c r="D229" s="76"/>
      <c r="E229" s="77"/>
      <c r="F229" s="66" t="s">
        <v>196</v>
      </c>
      <c r="G229" s="66" t="s">
        <v>114</v>
      </c>
      <c r="H229" s="66"/>
    </row>
    <row r="230" spans="1:8" ht="204.5" thickBot="1" x14ac:dyDescent="0.4">
      <c r="A230" s="69"/>
      <c r="B230" s="80"/>
      <c r="C230" s="71" t="s">
        <v>198</v>
      </c>
      <c r="D230" s="76"/>
      <c r="E230" s="77"/>
      <c r="F230" s="66" t="s">
        <v>196</v>
      </c>
      <c r="G230" s="66" t="s">
        <v>114</v>
      </c>
      <c r="H230" s="66"/>
    </row>
    <row r="231" spans="1:8" ht="204.5" thickBot="1" x14ac:dyDescent="0.4">
      <c r="A231" s="69"/>
      <c r="B231" s="65"/>
      <c r="C231" s="71" t="s">
        <v>199</v>
      </c>
      <c r="D231" s="76"/>
      <c r="E231" s="77"/>
      <c r="F231" s="66" t="s">
        <v>196</v>
      </c>
      <c r="G231" s="66" t="s">
        <v>114</v>
      </c>
      <c r="H231" s="66"/>
    </row>
    <row r="232" spans="1:8" ht="108.5" thickBot="1" x14ac:dyDescent="0.4">
      <c r="A232" s="64">
        <v>75</v>
      </c>
      <c r="B232" s="71" t="s">
        <v>129</v>
      </c>
      <c r="C232" s="65"/>
      <c r="D232" s="76"/>
      <c r="E232" s="77"/>
      <c r="F232" s="66" t="s">
        <v>200</v>
      </c>
      <c r="G232" s="66" t="s">
        <v>114</v>
      </c>
      <c r="H232" s="66"/>
    </row>
    <row r="233" spans="1:8" ht="24.5" thickBot="1" x14ac:dyDescent="0.4">
      <c r="A233" s="64">
        <v>76</v>
      </c>
      <c r="B233" s="71" t="s">
        <v>130</v>
      </c>
      <c r="C233" s="65"/>
      <c r="D233" s="76"/>
      <c r="E233" s="77"/>
      <c r="F233" s="66"/>
      <c r="G233" s="66"/>
      <c r="H233" s="66"/>
    </row>
    <row r="234" spans="1:8" ht="144.5" thickBot="1" x14ac:dyDescent="0.4">
      <c r="A234" s="64">
        <v>77</v>
      </c>
      <c r="B234" s="65"/>
      <c r="C234" s="65" t="s">
        <v>131</v>
      </c>
      <c r="D234" s="76"/>
      <c r="E234" s="77"/>
      <c r="F234" s="66"/>
      <c r="G234" s="66" t="s">
        <v>114</v>
      </c>
      <c r="H234" s="66"/>
    </row>
    <row r="235" spans="1:8" ht="156.5" thickBot="1" x14ac:dyDescent="0.4">
      <c r="A235" s="69"/>
      <c r="B235" s="65"/>
      <c r="C235" s="65" t="s">
        <v>132</v>
      </c>
      <c r="D235" s="76"/>
      <c r="E235" s="77"/>
      <c r="F235" s="66"/>
      <c r="G235" s="66" t="s">
        <v>114</v>
      </c>
      <c r="H235" s="66"/>
    </row>
    <row r="236" spans="1:8" ht="84.5" thickBot="1" x14ac:dyDescent="0.4">
      <c r="A236" s="69"/>
      <c r="B236" s="65"/>
      <c r="C236" s="65" t="s">
        <v>133</v>
      </c>
      <c r="D236" s="76"/>
      <c r="E236" s="77"/>
      <c r="F236" s="66"/>
      <c r="G236" s="66" t="s">
        <v>114</v>
      </c>
      <c r="H236" s="66"/>
    </row>
    <row r="237" spans="1:8" ht="192.5" thickBot="1" x14ac:dyDescent="0.4">
      <c r="A237" s="69"/>
      <c r="B237" s="65"/>
      <c r="C237" s="65" t="s">
        <v>134</v>
      </c>
      <c r="D237" s="76"/>
      <c r="E237" s="77"/>
      <c r="F237" s="66"/>
      <c r="G237" s="66" t="s">
        <v>114</v>
      </c>
      <c r="H237" s="66"/>
    </row>
    <row r="238" spans="1:8" ht="180.5" thickBot="1" x14ac:dyDescent="0.4">
      <c r="A238" s="69"/>
      <c r="B238" s="65"/>
      <c r="C238" s="65" t="s">
        <v>135</v>
      </c>
      <c r="D238" s="76"/>
      <c r="E238" s="77"/>
      <c r="F238" s="66"/>
      <c r="G238" s="66" t="s">
        <v>114</v>
      </c>
      <c r="H238" s="66"/>
    </row>
    <row r="239" spans="1:8" ht="180.5" thickBot="1" x14ac:dyDescent="0.4">
      <c r="A239" s="69"/>
      <c r="B239" s="65"/>
      <c r="C239" s="65" t="s">
        <v>136</v>
      </c>
      <c r="D239" s="76"/>
      <c r="E239" s="77"/>
      <c r="F239" s="66"/>
      <c r="G239" s="66" t="s">
        <v>114</v>
      </c>
      <c r="H239" s="66"/>
    </row>
    <row r="240" spans="1:8" ht="180.5" thickBot="1" x14ac:dyDescent="0.4">
      <c r="A240" s="69"/>
      <c r="B240" s="65"/>
      <c r="C240" s="71" t="s">
        <v>137</v>
      </c>
      <c r="D240" s="76"/>
      <c r="E240" s="77"/>
      <c r="F240" s="66"/>
      <c r="G240" s="66" t="s">
        <v>114</v>
      </c>
      <c r="H240" s="66"/>
    </row>
    <row r="241" spans="1:8" ht="180.5" thickBot="1" x14ac:dyDescent="0.4">
      <c r="A241" s="69"/>
      <c r="B241" s="65" t="s">
        <v>139</v>
      </c>
      <c r="C241" s="65" t="s">
        <v>138</v>
      </c>
      <c r="D241" s="76"/>
      <c r="E241" s="77"/>
      <c r="F241" s="66"/>
      <c r="G241" s="66" t="s">
        <v>114</v>
      </c>
      <c r="H241" s="66"/>
    </row>
    <row r="242" spans="1:8" ht="24.5" thickBot="1" x14ac:dyDescent="0.4">
      <c r="A242" s="64">
        <v>78</v>
      </c>
      <c r="B242" s="65" t="s">
        <v>140</v>
      </c>
      <c r="C242" s="67"/>
      <c r="D242" s="76"/>
      <c r="E242" s="77"/>
      <c r="F242" s="66" t="s">
        <v>201</v>
      </c>
      <c r="G242" s="66"/>
      <c r="H242" s="66"/>
    </row>
  </sheetData>
  <mergeCells count="226">
    <mergeCell ref="D210:E210"/>
    <mergeCell ref="D211:E211"/>
    <mergeCell ref="D181:E181"/>
    <mergeCell ref="D182:E182"/>
    <mergeCell ref="D183:E183"/>
    <mergeCell ref="D184:E184"/>
    <mergeCell ref="B203:B209"/>
    <mergeCell ref="D203:E203"/>
    <mergeCell ref="D204:E204"/>
    <mergeCell ref="D205:E205"/>
    <mergeCell ref="D206:E206"/>
    <mergeCell ref="D207:E207"/>
    <mergeCell ref="D208:E208"/>
    <mergeCell ref="D209:E209"/>
    <mergeCell ref="B140:B144"/>
    <mergeCell ref="D143:E143"/>
    <mergeCell ref="D144:E144"/>
    <mergeCell ref="D145:E145"/>
    <mergeCell ref="B146:B150"/>
    <mergeCell ref="D146:E150"/>
    <mergeCell ref="B151:B163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B126:B130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B110:B117"/>
    <mergeCell ref="D110:E117"/>
    <mergeCell ref="D118:E118"/>
    <mergeCell ref="D119:E119"/>
    <mergeCell ref="D120:E120"/>
    <mergeCell ref="B121:B125"/>
    <mergeCell ref="D121:E121"/>
    <mergeCell ref="D122:E122"/>
    <mergeCell ref="D123:E123"/>
    <mergeCell ref="D124:E124"/>
    <mergeCell ref="D125:E125"/>
    <mergeCell ref="B91:B95"/>
    <mergeCell ref="D91:E91"/>
    <mergeCell ref="D92:E92"/>
    <mergeCell ref="D93:E93"/>
    <mergeCell ref="D94:E94"/>
    <mergeCell ref="D95:E95"/>
    <mergeCell ref="B96:B100"/>
    <mergeCell ref="D96:E100"/>
    <mergeCell ref="B101:B109"/>
    <mergeCell ref="D101:E109"/>
    <mergeCell ref="B77:B81"/>
    <mergeCell ref="D77:E77"/>
    <mergeCell ref="D78:E78"/>
    <mergeCell ref="D79:E79"/>
    <mergeCell ref="D80:E80"/>
    <mergeCell ref="D81:E81"/>
    <mergeCell ref="B82:B90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B62:B66"/>
    <mergeCell ref="D62:E62"/>
    <mergeCell ref="D63:E63"/>
    <mergeCell ref="D64:E64"/>
    <mergeCell ref="D65:E65"/>
    <mergeCell ref="D66:E66"/>
    <mergeCell ref="B67:B71"/>
    <mergeCell ref="D67:E67"/>
    <mergeCell ref="D68:E68"/>
    <mergeCell ref="B50:B55"/>
    <mergeCell ref="D50:E50"/>
    <mergeCell ref="D51:E51"/>
    <mergeCell ref="D52:E52"/>
    <mergeCell ref="D53:E53"/>
    <mergeCell ref="D54:E54"/>
    <mergeCell ref="D55:E55"/>
    <mergeCell ref="B56:B61"/>
    <mergeCell ref="D56:E56"/>
    <mergeCell ref="D57:E57"/>
    <mergeCell ref="D58:E58"/>
    <mergeCell ref="D59:E59"/>
    <mergeCell ref="D60:E60"/>
    <mergeCell ref="D61:E61"/>
    <mergeCell ref="D29:E29"/>
    <mergeCell ref="D30:E30"/>
    <mergeCell ref="B31:B35"/>
    <mergeCell ref="D31:E31"/>
    <mergeCell ref="D32:E32"/>
    <mergeCell ref="D33:E33"/>
    <mergeCell ref="D34:E34"/>
    <mergeCell ref="D35:E35"/>
    <mergeCell ref="B36:B40"/>
    <mergeCell ref="D36:E36"/>
    <mergeCell ref="A7:A8"/>
    <mergeCell ref="B7:B8"/>
    <mergeCell ref="C7:C8"/>
    <mergeCell ref="D7:E7"/>
    <mergeCell ref="D8:E8"/>
    <mergeCell ref="D25:E25"/>
    <mergeCell ref="D26:E26"/>
    <mergeCell ref="D27:E27"/>
    <mergeCell ref="D28:E28"/>
    <mergeCell ref="D37:E37"/>
    <mergeCell ref="D38:E38"/>
    <mergeCell ref="D39:E39"/>
    <mergeCell ref="D40:E40"/>
    <mergeCell ref="D41:E41"/>
    <mergeCell ref="B42:B43"/>
    <mergeCell ref="D42:E42"/>
    <mergeCell ref="D43:E43"/>
    <mergeCell ref="B44:B49"/>
    <mergeCell ref="D44:E44"/>
    <mergeCell ref="D45:E45"/>
    <mergeCell ref="D46:E46"/>
    <mergeCell ref="D47:E47"/>
    <mergeCell ref="D48:E48"/>
    <mergeCell ref="D49:E49"/>
    <mergeCell ref="D69:E69"/>
    <mergeCell ref="D70:E70"/>
    <mergeCell ref="D71:E71"/>
    <mergeCell ref="B72:B76"/>
    <mergeCell ref="D72:E72"/>
    <mergeCell ref="D73:E73"/>
    <mergeCell ref="D74:E74"/>
    <mergeCell ref="D75:E75"/>
    <mergeCell ref="D76:E76"/>
    <mergeCell ref="D159:E159"/>
    <mergeCell ref="D160:E160"/>
    <mergeCell ref="D161:E161"/>
    <mergeCell ref="D162:E162"/>
    <mergeCell ref="D163:E163"/>
    <mergeCell ref="B164:B176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85:E185"/>
    <mergeCell ref="D186:E186"/>
    <mergeCell ref="D187:E187"/>
    <mergeCell ref="D188:E188"/>
    <mergeCell ref="D189:E189"/>
    <mergeCell ref="B190:B202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B177:B189"/>
    <mergeCell ref="D177:E177"/>
    <mergeCell ref="D178:E178"/>
    <mergeCell ref="D179:E179"/>
    <mergeCell ref="D180:E180"/>
    <mergeCell ref="D212:E212"/>
    <mergeCell ref="D213:E213"/>
    <mergeCell ref="D214:E214"/>
    <mergeCell ref="B215:B216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B223:B230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40:E240"/>
    <mergeCell ref="D241:E241"/>
    <mergeCell ref="D242:E242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შეჯამებული მონაცემები</vt:lpstr>
      <vt:lpstr>სასერვისო მომსახურება</vt:lpstr>
      <vt:lpstr>დამატებითი მომსახურება</vt:lpstr>
      <vt:lpstr>'სასერვისო მომსახურება'!Print_Area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Khachaturiani</dc:creator>
  <cp:lastModifiedBy>Givi Kublashvili</cp:lastModifiedBy>
  <cp:lastPrinted>2019-03-01T06:44:36Z</cp:lastPrinted>
  <dcterms:created xsi:type="dcterms:W3CDTF">2014-06-03T15:01:40Z</dcterms:created>
  <dcterms:modified xsi:type="dcterms:W3CDTF">2025-10-15T13:22:32Z</dcterms:modified>
</cp:coreProperties>
</file>