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ongoing\146237\სატენდერო დოკუმენტაცია\"/>
    </mc:Choice>
  </mc:AlternateContent>
  <xr:revisionPtr revIDLastSave="0" documentId="13_ncr:1_{5F892DB1-48E1-4697-93BB-5BBFE94BF14F}" xr6:coauthVersionLast="36" xr6:coauthVersionMax="36" xr10:uidLastSave="{00000000-0000-0000-0000-000000000000}"/>
  <bookViews>
    <workbookView xWindow="0" yWindow="0" windowWidth="19200" windowHeight="7470" xr2:uid="{00000000-000D-0000-FFFF-FFFF00000000}"/>
  </bookViews>
  <sheets>
    <sheet name="ლოტები" sheetId="6" r:id="rId1"/>
  </sheets>
  <calcPr calcId="191029"/>
</workbook>
</file>

<file path=xl/calcChain.xml><?xml version="1.0" encoding="utf-8"?>
<calcChain xmlns="http://schemas.openxmlformats.org/spreadsheetml/2006/main">
  <c r="H12" i="6" l="1"/>
  <c r="H3" i="6"/>
  <c r="H4" i="6"/>
  <c r="H5" i="6"/>
  <c r="H6" i="6"/>
  <c r="H7" i="6"/>
  <c r="H8" i="6"/>
  <c r="H9" i="6"/>
  <c r="H10" i="6"/>
  <c r="H11" i="6"/>
  <c r="H2" i="6"/>
  <c r="H13" i="6" l="1"/>
</calcChain>
</file>

<file path=xl/sharedStrings.xml><?xml version="1.0" encoding="utf-8"?>
<sst xmlns="http://schemas.openxmlformats.org/spreadsheetml/2006/main" count="64" uniqueCount="46">
  <si>
    <t>საქონლის დასახელება</t>
  </si>
  <si>
    <t>AC/DC 12V5A კვების ბლოკი</t>
  </si>
  <si>
    <t>კამერა</t>
  </si>
  <si>
    <t>ჩამწერი</t>
  </si>
  <si>
    <t>მყარი დისკი</t>
  </si>
  <si>
    <t>კატეგორია</t>
  </si>
  <si>
    <t>კვების ბლოკი</t>
  </si>
  <si>
    <t>საკუმუტაციო ყუთი</t>
  </si>
  <si>
    <t>სამაგრის ადაპტერი</t>
  </si>
  <si>
    <t>სამაგრი</t>
  </si>
  <si>
    <t>წამკითხველი</t>
  </si>
  <si>
    <t>ლოტი 1</t>
  </si>
  <si>
    <t>ლოტი 2</t>
  </si>
  <si>
    <t>ლოტი 3</t>
  </si>
  <si>
    <t>Dahua</t>
  </si>
  <si>
    <t>N/A</t>
  </si>
  <si>
    <t>SATA</t>
  </si>
  <si>
    <t>Suprema</t>
  </si>
  <si>
    <t>ბრენდი</t>
  </si>
  <si>
    <t>ლოტი #</t>
  </si>
  <si>
    <t>მოდელი</t>
  </si>
  <si>
    <t>ვიდეომეთვალყურეობის სერიის მყარი დისკი 10ტბ Skyhawk AI</t>
  </si>
  <si>
    <t>ST10000VE000</t>
  </si>
  <si>
    <t>კვების ბლოკი 12VDC / 5A დახურული ტიპის კორპუსით, C13, კაბელის გარეშე</t>
  </si>
  <si>
    <t>NBS65A120500B3</t>
  </si>
  <si>
    <t>XPASS D2</t>
  </si>
  <si>
    <t>XPASS 2</t>
  </si>
  <si>
    <t>XPass D2 (RFID Slave Reader) (Mullion-type Design) ბარათების (125kHz EM, Wiegand 
Format Card &amp; 13.56MHz MIFARE, MIFARE Plus, DESFire EV1, FeliCa; მობილურის
ინტერფეისი: NFC, BLE) წამკითხველი; პროცესორი: 80 MHz; მეხსიერება: 512 KB Flash + 
160 KB RAM; დიოდური ინდიკაციით; ელ. კვება DC 12 V; გარე გამოყენების
ვანდალმედეგი (IK08) კორპუსი (IP67); სამუშაო ტემპერატურა: -35°C ~ 65°C; ინტერფეისი: 
RS-485, Wiegand; გაბარიტები (WxHxD, მმ): 48 x 145 x 27; თავსებადობა: Biostar V2</t>
  </si>
  <si>
    <t>XPass 2 ბარათების (125kHz EM &amp; 13.56MHz MIFARE, MIFARE Plus, DESFire/EV1, FeliCa; 
მობილურის ინტერფეისი: NFC, BLE) ქსელური კომბინირებული
წამკითხველ/კონტროლერი; 200 000 მომხმარებელი; 1 000 000 მოვლენა; პროცესორი: 1 
GHz; მეხსიერება: 4 GB Flash + 64 MB RAM; დიოდური ინდიკაციით; ელ. კვება DC 12 V / 
DC 24 V / PoE (802.3af); გარე გამოყენების ვანდალმედეგი (IK08) კორპუსი (IP67); სამუშაო
ტემპერატურა: -35°C ~ 65°C; ინტერფეისები: 10/100 Mbps, RS-485, Wiegand, TTL Input, 
Relay; გაბარიტები (WxHxD, მმ): 48 x 145 x 27; თავსებადობა: Biostar V2</t>
  </si>
  <si>
    <t>რაოდენობა</t>
  </si>
  <si>
    <t xml:space="preserve">IPC-HFW5659Z-ZHE-PV-PRO </t>
  </si>
  <si>
    <t>IPC-HFW5659Z-ZHE-PV-PRO 
6MP WizColor Vari-focal Bullet WizMind Network Camera
6-MP 1/1.8" CMOS image sensor, low luminance, and high definition image.
Outputs max. 6 MP (3072 × 2048) @25/30 fps.
Built-in multi-core light, the max. IR distance is 60 m and the max. warm light distance is 60 m.
ROI, SVC, SMART H.264+/H.265+, AI H.264/H.265, encoding after filter, flexible coding, applicable to various bandwidth and storage environments.
Rotation mode, WDR, 3D NR, HLC, BLC, digital watermarking, applicable to various monitoring scenes.
Features AI Rule Assist, which automatically creates highly accurate IVS rules based on the Xinghan Vision Models.
With deep learning algorithm, it supports: AcuPick, video metadata, IVS, face detection, and people counting, etc.
Alarm: 2 in, 2 out; audio: 1 in, 1 out; RS-485; supports max. 1 TB Micro SD card; built-in dual Mic; 1-ch speaker; support two-way talk.
12 VDC/PoE power supply; ePoE; 12 VDC power output, and max. current 165mA, easy for installation.
IP67 and IK10 protection; Supports window heating</t>
  </si>
  <si>
    <t>IPC-HDBW5659Z-ZHE-PV-PRO</t>
  </si>
  <si>
    <t>IPC-HDBW5659Z-ZHE-PV-PRO
6MP WizColor Vari-focal Dome WizMind Network Camera
6-MP 1/1.8" CMOS image sensor, low luminance, and high definition image.
Outputs max. 6 MP (3072 × 2048) @25/30 fps.
Built-in multi-core light, the max. IR distance is 60 m and the max. warm light distance is 50 m.
ROI, SVC, SMART H.264+/H.265+, AI H.264/H.265, encoding after filter, flexible coding, applicable to various bandwidth and storage environments.
Rotation mode, WDR, 3D NR, HLC, BLC, digital watermarking, applicable to various monitoring scenes.
Features AI Rule Assist, which automatically creates highly accurate IVS rules based on the Xinghan Vision Models.
With deep learning algorithm, it supports: AcuPick, video metadata, IVS, face detection, and people counting, etc.
Alarm: 2 in, 2 out; audio: 1 in, 1 out; RS-485; supports max. 1 TB Micro SD card; built-in dual Mic; 1-ch speaker; support two-way talk.
12 VDC/PoE power supply; ePoE; 12 VDC power output, and max. current 165mA.
Supports motorized PTRZ adjustment for easy installation and configuration.
IP67 and IK10 protection; Supports window heating</t>
  </si>
  <si>
    <t>PFB302S</t>
  </si>
  <si>
    <t>ამერის სამაგრი კედელზე საკომუტაციო ყუთით IPC-HDBW5659Z-ZHE-PV-PRO-სთვის</t>
  </si>
  <si>
    <t>PFA101</t>
  </si>
  <si>
    <t>გუმბათისებური კამერის ადაპტერი კედელზე მონტაჟისათვის
PFB302S სამაგრის მეშვეობით IPC-HDBW5659Z-ZHE-PV-PRO-სთვის</t>
  </si>
  <si>
    <t>გარე კამერის სამაგრი PFA121
Water-proof Junction Box
Built of aluminum alloy. 
IP66 junction box. 
Contains cable outlets on its bottom and sides to make wiring more convenient. 
Matched with particular cameras, beautiful and elegant designed.</t>
  </si>
  <si>
    <t>PFA 121</t>
  </si>
  <si>
    <t>NVR5832-EI2</t>
  </si>
  <si>
    <t>32 არხიანი ქსელური ჩამწერი 4K; H.265/H.264; Quad-core embedded პროცესორით; 2 
HDMI (1 HDMI 3840×2160/1920×1080), 2 VGA; 8 მყარი დისკის სლოტით (მაქს. 10ტბ), 
მაქს. 12 მეგაპიქსელიანი კამერების მხარდაჭერით; 440Mbps შემომავალი ნაკადის
მხარდაჭერით (დეკოდირება 40×1080p@30 fps or 10×8MP@30 fps. ); ლოკალურ დისპლეიზე
ერთდროულად 32 კამერის გამოტანის მხარდაჭერით; eSATA, 4 USB (2 USB2.0, 2 USB3.0) 
პორტით; 2 RJ-45 პორტით (10/100/1000Mbps)</t>
  </si>
  <si>
    <t>ერთეულის ღირებულება</t>
  </si>
  <si>
    <t>ჯამური ღირებულება</t>
  </si>
  <si>
    <t>მოწოდების ვადა</t>
  </si>
  <si>
    <t>ჯამი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</si>
</sst>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0"/>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9" tint="0.79998168889431442"/>
        <bgColor indexed="65"/>
      </patternFill>
    </fill>
    <fill>
      <patternFill patternType="solid">
        <fgColor theme="8" tint="0.79998168889431442"/>
        <bgColor indexed="65"/>
      </patternFill>
    </fill>
    <fill>
      <patternFill patternType="solid">
        <fgColor theme="9"/>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44" fontId="6" fillId="0" borderId="0" applyFont="0" applyFill="0" applyBorder="0" applyAlignment="0" applyProtection="0"/>
    <xf numFmtId="0" fontId="5" fillId="2" borderId="0" applyNumberFormat="0" applyBorder="0" applyAlignment="0" applyProtection="0"/>
    <xf numFmtId="0" fontId="4" fillId="3" borderId="0" applyNumberFormat="0" applyBorder="0" applyAlignment="0" applyProtection="0"/>
    <xf numFmtId="0" fontId="7" fillId="4" borderId="0" applyNumberFormat="0" applyBorder="0" applyAlignment="0" applyProtection="0"/>
  </cellStyleXfs>
  <cellXfs count="16">
    <xf numFmtId="0" fontId="0" fillId="0" borderId="0" xfId="0"/>
    <xf numFmtId="0" fontId="10" fillId="0" borderId="0" xfId="0" applyFont="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8" fillId="4" borderId="1" xfId="4" applyFont="1" applyBorder="1" applyAlignment="1">
      <alignment horizontal="center" vertical="center" wrapText="1"/>
    </xf>
    <xf numFmtId="0" fontId="9" fillId="0"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2" applyFont="1" applyFill="1" applyBorder="1" applyAlignment="1">
      <alignment horizontal="left" vertical="center" wrapText="1"/>
    </xf>
    <xf numFmtId="1" fontId="9" fillId="0" borderId="1" xfId="3" applyNumberFormat="1" applyFont="1" applyFill="1" applyBorder="1" applyAlignment="1">
      <alignment horizontal="center" vertical="center" wrapText="1"/>
    </xf>
    <xf numFmtId="1" fontId="9" fillId="0" borderId="1" xfId="2"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2" applyFont="1" applyFill="1" applyBorder="1" applyAlignment="1">
      <alignment horizontal="left" vertical="center" wrapText="1"/>
    </xf>
    <xf numFmtId="0" fontId="1" fillId="0" borderId="1" xfId="2" applyFont="1" applyFill="1" applyBorder="1" applyAlignment="1">
      <alignment horizontal="center" vertical="center" wrapText="1"/>
    </xf>
    <xf numFmtId="0" fontId="1" fillId="0" borderId="1" xfId="2" applyFont="1" applyFill="1" applyBorder="1" applyAlignment="1">
      <alignment horizontal="left" vertical="center" wrapText="1"/>
    </xf>
    <xf numFmtId="0" fontId="10" fillId="0" borderId="1" xfId="0" applyFont="1" applyBorder="1" applyAlignment="1">
      <alignment vertical="center" wrapText="1"/>
    </xf>
    <xf numFmtId="43" fontId="11" fillId="0" borderId="2" xfId="1" applyNumberFormat="1" applyFont="1" applyFill="1" applyBorder="1" applyAlignment="1">
      <alignment horizontal="center" vertical="center" wrapText="1"/>
    </xf>
  </cellXfs>
  <cellStyles count="5">
    <cellStyle name="20% - Accent5" xfId="3" builtinId="46"/>
    <cellStyle name="20% - Accent6" xfId="2" builtinId="50"/>
    <cellStyle name="Accent6" xfId="4" builtinId="49"/>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A6-2F18-4BF4-8D40-C2EAB4A0D4FE}">
  <dimension ref="A1:I13"/>
  <sheetViews>
    <sheetView tabSelected="1" zoomScale="70" zoomScaleNormal="70" workbookViewId="0">
      <pane xSplit="1" ySplit="1" topLeftCell="B5" activePane="bottomRight" state="frozen"/>
      <selection pane="topRight" activeCell="B1" sqref="B1"/>
      <selection pane="bottomLeft" activeCell="A2" sqref="A2"/>
      <selection pane="bottomRight" activeCell="H13" sqref="H13"/>
    </sheetView>
  </sheetViews>
  <sheetFormatPr defaultColWidth="8.90625" defaultRowHeight="14.5" x14ac:dyDescent="0.25"/>
  <cols>
    <col min="1" max="1" width="12.81640625" style="1" bestFit="1" customWidth="1"/>
    <col min="2" max="2" width="15.81640625" style="1" customWidth="1"/>
    <col min="3" max="3" width="33.81640625" style="1" customWidth="1"/>
    <col min="4" max="4" width="18.81640625" style="2" bestFit="1" customWidth="1"/>
    <col min="5" max="5" width="65.54296875" style="2" customWidth="1"/>
    <col min="6" max="6" width="30.26953125" style="1" customWidth="1"/>
    <col min="7" max="9" width="34.26953125" style="2" customWidth="1"/>
    <col min="10" max="16384" width="8.90625" style="2"/>
  </cols>
  <sheetData>
    <row r="1" spans="1:9" s="3" customFormat="1" ht="58" x14ac:dyDescent="0.25">
      <c r="A1" s="4" t="s">
        <v>19</v>
      </c>
      <c r="B1" s="4" t="s">
        <v>18</v>
      </c>
      <c r="C1" s="4" t="s">
        <v>20</v>
      </c>
      <c r="D1" s="4" t="s">
        <v>5</v>
      </c>
      <c r="E1" s="4" t="s">
        <v>0</v>
      </c>
      <c r="F1" s="4" t="s">
        <v>29</v>
      </c>
      <c r="G1" s="4" t="s">
        <v>42</v>
      </c>
      <c r="H1" s="4" t="s">
        <v>43</v>
      </c>
      <c r="I1" s="4" t="s">
        <v>44</v>
      </c>
    </row>
    <row r="2" spans="1:9" ht="275.5" x14ac:dyDescent="0.25">
      <c r="A2" s="5" t="s">
        <v>11</v>
      </c>
      <c r="B2" s="6" t="s">
        <v>14</v>
      </c>
      <c r="C2" s="10" t="s">
        <v>30</v>
      </c>
      <c r="D2" s="6" t="s">
        <v>2</v>
      </c>
      <c r="E2" s="11" t="s">
        <v>31</v>
      </c>
      <c r="F2" s="8">
        <v>372</v>
      </c>
      <c r="G2" s="14"/>
      <c r="H2" s="14">
        <f>F2*G2</f>
        <v>0</v>
      </c>
      <c r="I2" s="14"/>
    </row>
    <row r="3" spans="1:9" ht="333.5" x14ac:dyDescent="0.25">
      <c r="A3" s="5" t="s">
        <v>11</v>
      </c>
      <c r="B3" s="6" t="s">
        <v>14</v>
      </c>
      <c r="C3" s="12" t="s">
        <v>32</v>
      </c>
      <c r="D3" s="6" t="s">
        <v>2</v>
      </c>
      <c r="E3" s="13" t="s">
        <v>33</v>
      </c>
      <c r="F3" s="8">
        <v>134</v>
      </c>
      <c r="G3" s="14"/>
      <c r="H3" s="14">
        <f t="shared" ref="H3:H12" si="0">F3*G3</f>
        <v>0</v>
      </c>
      <c r="I3" s="14"/>
    </row>
    <row r="4" spans="1:9" ht="101.5" x14ac:dyDescent="0.25">
      <c r="A4" s="5" t="s">
        <v>11</v>
      </c>
      <c r="B4" s="6" t="s">
        <v>14</v>
      </c>
      <c r="C4" s="10" t="s">
        <v>39</v>
      </c>
      <c r="D4" s="6" t="s">
        <v>7</v>
      </c>
      <c r="E4" s="11" t="s">
        <v>38</v>
      </c>
      <c r="F4" s="8">
        <v>372</v>
      </c>
      <c r="G4" s="14"/>
      <c r="H4" s="14">
        <f t="shared" si="0"/>
        <v>0</v>
      </c>
      <c r="I4" s="14"/>
    </row>
    <row r="5" spans="1:9" ht="29" x14ac:dyDescent="0.25">
      <c r="A5" s="5" t="s">
        <v>11</v>
      </c>
      <c r="B5" s="6" t="s">
        <v>14</v>
      </c>
      <c r="C5" s="10" t="s">
        <v>34</v>
      </c>
      <c r="D5" s="6" t="s">
        <v>9</v>
      </c>
      <c r="E5" s="13" t="s">
        <v>35</v>
      </c>
      <c r="F5" s="8">
        <v>134</v>
      </c>
      <c r="G5" s="14"/>
      <c r="H5" s="14">
        <f t="shared" si="0"/>
        <v>0</v>
      </c>
      <c r="I5" s="14"/>
    </row>
    <row r="6" spans="1:9" ht="29" x14ac:dyDescent="0.25">
      <c r="A6" s="5" t="s">
        <v>11</v>
      </c>
      <c r="B6" s="6" t="s">
        <v>14</v>
      </c>
      <c r="C6" s="12" t="s">
        <v>36</v>
      </c>
      <c r="D6" s="6" t="s">
        <v>8</v>
      </c>
      <c r="E6" s="13" t="s">
        <v>37</v>
      </c>
      <c r="F6" s="8">
        <v>134</v>
      </c>
      <c r="G6" s="14"/>
      <c r="H6" s="14">
        <f t="shared" si="0"/>
        <v>0</v>
      </c>
      <c r="I6" s="14"/>
    </row>
    <row r="7" spans="1:9" ht="159.5" x14ac:dyDescent="0.25">
      <c r="A7" s="5" t="s">
        <v>11</v>
      </c>
      <c r="B7" s="6" t="s">
        <v>14</v>
      </c>
      <c r="C7" s="12" t="s">
        <v>40</v>
      </c>
      <c r="D7" s="6" t="s">
        <v>3</v>
      </c>
      <c r="E7" s="13" t="s">
        <v>41</v>
      </c>
      <c r="F7" s="8">
        <v>15</v>
      </c>
      <c r="G7" s="14"/>
      <c r="H7" s="14">
        <f t="shared" si="0"/>
        <v>0</v>
      </c>
      <c r="I7" s="14"/>
    </row>
    <row r="8" spans="1:9" x14ac:dyDescent="0.25">
      <c r="A8" s="5" t="s">
        <v>12</v>
      </c>
      <c r="B8" s="6" t="s">
        <v>16</v>
      </c>
      <c r="C8" s="6" t="s">
        <v>22</v>
      </c>
      <c r="D8" s="6" t="s">
        <v>4</v>
      </c>
      <c r="E8" s="7" t="s">
        <v>21</v>
      </c>
      <c r="F8" s="9">
        <v>70</v>
      </c>
      <c r="G8" s="14"/>
      <c r="H8" s="14">
        <f t="shared" si="0"/>
        <v>0</v>
      </c>
      <c r="I8" s="14"/>
    </row>
    <row r="9" spans="1:9" ht="29" x14ac:dyDescent="0.25">
      <c r="A9" s="5" t="s">
        <v>13</v>
      </c>
      <c r="B9" s="6" t="s">
        <v>15</v>
      </c>
      <c r="C9" s="12" t="s">
        <v>24</v>
      </c>
      <c r="D9" s="6" t="s">
        <v>6</v>
      </c>
      <c r="E9" s="7" t="s">
        <v>23</v>
      </c>
      <c r="F9" s="9">
        <v>25</v>
      </c>
      <c r="G9" s="14"/>
      <c r="H9" s="14">
        <f t="shared" si="0"/>
        <v>0</v>
      </c>
      <c r="I9" s="14"/>
    </row>
    <row r="10" spans="1:9" x14ac:dyDescent="0.25">
      <c r="A10" s="5" t="s">
        <v>13</v>
      </c>
      <c r="B10" s="6" t="s">
        <v>15</v>
      </c>
      <c r="C10" s="6"/>
      <c r="D10" s="6" t="s">
        <v>6</v>
      </c>
      <c r="E10" s="7" t="s">
        <v>1</v>
      </c>
      <c r="F10" s="9">
        <v>5</v>
      </c>
      <c r="G10" s="14"/>
      <c r="H10" s="14">
        <f t="shared" si="0"/>
        <v>0</v>
      </c>
      <c r="I10" s="14"/>
    </row>
    <row r="11" spans="1:9" ht="174" x14ac:dyDescent="0.25">
      <c r="A11" s="5" t="s">
        <v>13</v>
      </c>
      <c r="B11" s="6" t="s">
        <v>17</v>
      </c>
      <c r="C11" s="6" t="s">
        <v>25</v>
      </c>
      <c r="D11" s="6" t="s">
        <v>10</v>
      </c>
      <c r="E11" s="7" t="s">
        <v>27</v>
      </c>
      <c r="F11" s="9">
        <v>15</v>
      </c>
      <c r="G11" s="14"/>
      <c r="H11" s="14">
        <f t="shared" si="0"/>
        <v>0</v>
      </c>
      <c r="I11" s="14"/>
    </row>
    <row r="12" spans="1:9" ht="174" x14ac:dyDescent="0.25">
      <c r="A12" s="5" t="s">
        <v>13</v>
      </c>
      <c r="B12" s="6" t="s">
        <v>17</v>
      </c>
      <c r="C12" s="6" t="s">
        <v>26</v>
      </c>
      <c r="D12" s="6" t="s">
        <v>10</v>
      </c>
      <c r="E12" s="7" t="s">
        <v>28</v>
      </c>
      <c r="F12" s="9">
        <v>25</v>
      </c>
      <c r="G12" s="14"/>
      <c r="H12" s="14">
        <f>F12*G12</f>
        <v>0</v>
      </c>
      <c r="I12" s="14"/>
    </row>
    <row r="13" spans="1:9" x14ac:dyDescent="0.25">
      <c r="A13" s="15" t="s">
        <v>45</v>
      </c>
      <c r="B13" s="15"/>
      <c r="C13" s="15"/>
      <c r="D13" s="15"/>
      <c r="E13" s="15"/>
      <c r="F13" s="15"/>
      <c r="G13" s="15"/>
      <c r="H13" s="2">
        <f>SUM(H2:H12)</f>
        <v>0</v>
      </c>
    </row>
  </sheetData>
  <mergeCells count="1">
    <mergeCell ref="A13:G1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ლოტები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Adamia</dc:creator>
  <cp:lastModifiedBy>Mariam Eristavi</cp:lastModifiedBy>
  <dcterms:created xsi:type="dcterms:W3CDTF">2024-10-01T13:33:50Z</dcterms:created>
  <dcterms:modified xsi:type="dcterms:W3CDTF">2026-02-04T14:02:46Z</dcterms:modified>
</cp:coreProperties>
</file>