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mtchrikishvili\OneDrive - Georgian Water and Power Ltd\Desktop\მიმდინარე შესყიდვები\hs items tenders\"/>
    </mc:Choice>
  </mc:AlternateContent>
  <xr:revisionPtr revIDLastSave="0" documentId="13_ncr:1_{71C5BCD3-9B57-4BCF-9725-93E4F3077B35}" xr6:coauthVersionLast="47" xr6:coauthVersionMax="47" xr10:uidLastSave="{00000000-0000-0000-0000-000000000000}"/>
  <bookViews>
    <workbookView xWindow="-108" yWindow="-108" windowWidth="23256" windowHeight="13896" tabRatio="740" xr2:uid="{6C85821D-1395-4B23-B913-A6B29165761D}"/>
  </bookViews>
  <sheets>
    <sheet name="PPE 2026"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 i="2" l="1"/>
  <c r="Q3" i="2"/>
  <c r="O32" i="2"/>
  <c r="K5" i="2"/>
  <c r="O5" i="2" s="1"/>
  <c r="K6" i="2"/>
  <c r="O6" i="2" s="1"/>
  <c r="K7" i="2"/>
  <c r="O7" i="2" s="1"/>
  <c r="K8" i="2"/>
  <c r="O8" i="2" s="1"/>
  <c r="K9" i="2"/>
  <c r="O9" i="2" s="1"/>
  <c r="K10" i="2"/>
  <c r="O10" i="2" s="1"/>
  <c r="K11" i="2"/>
  <c r="O11" i="2" s="1"/>
  <c r="K12" i="2"/>
  <c r="O12" i="2" s="1"/>
  <c r="K13" i="2"/>
  <c r="O13" i="2" s="1"/>
  <c r="Q13" i="2" s="1"/>
  <c r="K14" i="2"/>
  <c r="O14" i="2" s="1"/>
  <c r="K15" i="2"/>
  <c r="O15" i="2" s="1"/>
  <c r="K16" i="2"/>
  <c r="O16" i="2" s="1"/>
  <c r="K17" i="2"/>
  <c r="O17" i="2" s="1"/>
  <c r="K18" i="2"/>
  <c r="O18" i="2" s="1"/>
  <c r="K19" i="2"/>
  <c r="O19" i="2" s="1"/>
  <c r="Q19" i="2" s="1"/>
  <c r="K20" i="2"/>
  <c r="O20" i="2" s="1"/>
  <c r="K21" i="2"/>
  <c r="O21" i="2" s="1"/>
  <c r="K22" i="2"/>
  <c r="O22" i="2" s="1"/>
  <c r="K23" i="2"/>
  <c r="O23" i="2" s="1"/>
  <c r="K24" i="2"/>
  <c r="O24" i="2" s="1"/>
  <c r="K25" i="2"/>
  <c r="O25" i="2" s="1"/>
  <c r="K26" i="2"/>
  <c r="O26" i="2" s="1"/>
  <c r="K27" i="2"/>
  <c r="O27" i="2" s="1"/>
  <c r="K28" i="2"/>
  <c r="O28" i="2" s="1"/>
  <c r="K29" i="2"/>
  <c r="O29" i="2" s="1"/>
  <c r="K30" i="2"/>
  <c r="O30" i="2" s="1"/>
  <c r="K31" i="2"/>
  <c r="O31" i="2" s="1"/>
  <c r="K33" i="2"/>
  <c r="O33" i="2" s="1"/>
  <c r="Q33" i="2" s="1"/>
  <c r="K34" i="2"/>
  <c r="O34" i="2" s="1"/>
  <c r="Q34" i="2" s="1"/>
  <c r="K35" i="2"/>
  <c r="O35" i="2" s="1"/>
  <c r="Q35" i="2" s="1"/>
  <c r="K36" i="2"/>
  <c r="O36" i="2" s="1"/>
  <c r="Q36" i="2" s="1"/>
  <c r="K37" i="2"/>
  <c r="O37" i="2" s="1"/>
  <c r="Q37" i="2" s="1"/>
  <c r="K38" i="2"/>
  <c r="O38" i="2" s="1"/>
  <c r="Q38" i="2" s="1"/>
  <c r="K39" i="2"/>
  <c r="O39" i="2" s="1"/>
  <c r="Q39" i="2" s="1"/>
  <c r="K40" i="2"/>
  <c r="O40" i="2" s="1"/>
  <c r="Q40" i="2" s="1"/>
  <c r="K41" i="2"/>
  <c r="O41" i="2" s="1"/>
  <c r="Q41" i="2" s="1"/>
  <c r="K4" i="2"/>
  <c r="O4" i="2" s="1"/>
  <c r="Q4" i="2" l="1"/>
  <c r="Q5" i="2"/>
  <c r="Q6" i="2"/>
  <c r="Q7" i="2"/>
  <c r="Q8" i="2"/>
  <c r="Q9" i="2"/>
  <c r="Q10" i="2"/>
  <c r="Q11" i="2"/>
  <c r="Q12" i="2"/>
  <c r="Q14" i="2"/>
  <c r="Q15" i="2"/>
  <c r="Q16" i="2"/>
  <c r="Q17" i="2"/>
  <c r="Q18" i="2"/>
  <c r="Q20" i="2"/>
  <c r="Q21" i="2"/>
  <c r="Q22" i="2"/>
  <c r="Q23" i="2"/>
  <c r="Q24" i="2"/>
  <c r="Q25" i="2"/>
  <c r="Q26" i="2"/>
  <c r="Q27" i="2"/>
  <c r="Q28" i="2"/>
  <c r="Q29" i="2"/>
  <c r="Q30" i="2"/>
  <c r="Q31" i="2"/>
  <c r="Q32"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<sst xmlns="http://schemas.openxmlformats.org/spreadsheetml/2006/main" count="181" uniqueCount="103">
  <si>
    <t xml:space="preserve">GWP Tbilisi </t>
  </si>
  <si>
    <t xml:space="preserve">GWP Rustavi </t>
  </si>
  <si>
    <t>GST</t>
  </si>
  <si>
    <t>SENG</t>
  </si>
  <si>
    <t xml:space="preserve">ერთ ფასი ლარი დღგ-ს ჩთ / Unit price Gel inc VAT </t>
  </si>
  <si>
    <t xml:space="preserve">მწარმოებელი ქვეყანა /Manufactory country </t>
  </si>
  <si>
    <t xml:space="preserve">ბრენდი მოდელი / Brand Model </t>
  </si>
  <si>
    <t xml:space="preserve">საგარანტიო პერიოდი / Guarantee </t>
  </si>
  <si>
    <t xml:space="preserve">ეტაპობრივი მოწოდების ვადა ყოველი დაკვეთისათვის  /partial delivery term for each request </t>
  </si>
  <si>
    <t xml:space="preserve">დასახელება / Name  </t>
  </si>
  <si>
    <t xml:space="preserve">მოწოდების ვადა/Delivery term </t>
  </si>
  <si>
    <t xml:space="preserve">განზ / Unit </t>
  </si>
  <si>
    <t xml:space="preserve">მიახლოებითი წლიური რაოდ / Approx annual QTY </t>
  </si>
  <si>
    <t>მოთხოვნის შესაბამისად  /  under request</t>
  </si>
  <si>
    <t xml:space="preserve">pcs </t>
  </si>
  <si>
    <t>რესპორატორის ფილტრი A2 / Half-mask respirators filter</t>
  </si>
  <si>
    <t xml:space="preserve">რესპირატორი (ნახევარ ნიღაბი) / Filter respirator (half mask), half mask respirators             </t>
  </si>
  <si>
    <t>რესპირატორი N95 / 3M 8210 N95 Particulate Respirator Face Mask </t>
  </si>
  <si>
    <t xml:space="preserve">დამცავი სათვალე / Protective eye glasses – Spectacle        </t>
  </si>
  <si>
    <t xml:space="preserve">Pair </t>
  </si>
  <si>
    <t xml:space="preserve">კომბინირებული ხელთათმანი / combination gloves      </t>
  </si>
  <si>
    <t xml:space="preserve">რეზინის ხელთათმანი / Rubber gloves      </t>
  </si>
  <si>
    <t xml:space="preserve">ლატექსის ხელთათმანი / Latex gloves </t>
  </si>
  <si>
    <t>ფოტომასალა / Photo</t>
  </si>
  <si>
    <t xml:space="preserve">დამცავი ქამარი დამჭერი თოკით /  HARNESS
</t>
  </si>
  <si>
    <t xml:space="preserve">PCS </t>
  </si>
  <si>
    <t xml:space="preserve">SET </t>
  </si>
  <si>
    <t xml:space="preserve"> თავზე მოსარგები, მრავალჯერადი ხმაურის დამხშობი 26 დეციბალით ამცირებს ხმაურის დონეს, აქვს PVC-ისგან დამზადებული ყურის ბალიშები, რბილი თავზე სამაგრი, მისი გამოყენება შესაძლებელია ჩაფხუტთან ერთადაც. / Adjustable on the head, multiple noise reduction reduces noise level by 26 decibels, has PVC ear cushions, soft headband, can be used with a helmet.</t>
  </si>
  <si>
    <t>სამშენებლო, სამთო მრეწველობა.კონუსური ფორმის ყურის საცობი ამცირებს ხმაურის დონეს 39 დეციბელით. დამზადებულია პოლიურეთანის ქაფისაგან, არის მოსახმარად რბილი და კომფორტული მსუბუქ თუ მძიმე მრეწველობაში მოსახმარად. ყურის საცობი შეიძლება გამოყენებული იქნას მრავალჯერადი ხმაურის დამხშობი აქსესუარის ქვეშ, როგორც ორმაგი დაცვა ხმაურისაგან. /  Cone-shaped ear plug reduces noise level by 39 decibels. Made of polyurethane foam, it is soft and comfortable to use in light or heavy industrial applications. Earplugs can be used under multiple noise-canceling accessories for double noise protection.</t>
  </si>
  <si>
    <t xml:space="preserve"> ჩაფხუტზე ინტეგრაციისთვის განკუთვნილი ხმაურის დამხშობი ყურსაცმები. მაგრდება ჩაფხუტზე სპეციალურად განკუთვნილ ჭრილებზე. უზრუნველყოფს კომფორტს და მაღალი ხმაურისაგან მიღებული შოკისაგან დაცვას.
მასალა: ABS პლასტმასი, პვქ. ჩაფხუტის ფერი -თეთრი. 
ხმაურის შემცირების დონე: 25 დბ                 Noise canceling earmuffs for safety helmet integration. It is attached to the specially designated slots on the helmet. Provides comfort and shock protection from high noise.
Material: ABS plastic, PVC.
Noise reduction level: 25 dB.hamlet color -white. </t>
  </si>
  <si>
    <t>3M 6055 Pair of A2 Organic Vapour Filters to suit 3M™ Reusable Respirators .
Provides protection against Organic Vapours with a boiling point above 65°C.</t>
  </si>
  <si>
    <t>3M 6200 ნახევარსახის მრავალჯერადი რესპირატორი. არის მსუბუქი და მარტივად ერგება სახეს თავზე სამაგრი რეგულირებადი ზონარების საშუალებით. ეცვლება ფილტრები შესასრულებელი სამუშაოს ტიპის შესაბამისად. რესპირატორი უზრუნველჰყოფს დაცვას სხვადასხვა ტიპის ნაწილაკებისგან და ფართო სპექტრის აირების და ანაორთქლების წინააღმდეგ. / 3M™ 6200   respirator provides protection against various types of particles and against a wide range of gases and vapors.Half-face reusable respirator. It is lightweight and fits easily on the face with adjustable straps. Filters are changed according to the type of work to be performed. The respirator provides protection against various types of particles and against a wide range of gases and vapors.</t>
  </si>
  <si>
    <t>FFP3 NR D ნიღაბი სარქველით. სავალდებულოა ბოჭკოვანი ცემენტის მოჭრა და დაცვა ბიოლოგიური აგენტებისგან / FP3 NR D  Mask with valve. Required for cutting fiber cement and protection against biological agents.</t>
  </si>
  <si>
    <t>3M, N95, FACE MASK, ანესტეზილოგიური, ბიოლოგიურ ლაბორატორიის, კარდიოლოგიის, კოსმეტოლოგიის, სტომატოლოგიური ლაბორატორიის, სასწრაფო დახმარების დანიშნების მიხედვით. აიწრვეთოვანი დაცვით, ჰაერში არსებული ნაწილაკების მიმართ მდგრადი. N95 ფილტრით, რომელიც იჭერს ჰაერში არსებულ ნაწილაკების 95% , მათ შორის ბაქტერიებს დად ვირუსებს. / Anesthesiology, Biological Laboratory, Cardiology, Cosmetology, Dental Laboratory, Dentistry, Dermatology, Emergency Medicine, Endocrinology, Endodontics.                                                                  Specifications Aerosol Type Non-Oil.This  face mask  is a must-have for anyone in need of reliable protection against harmful particles in the air. With its N95 particulate filter, it effectively filters out 95% of airborne particles, including those that may carry viruses and bacteria.</t>
  </si>
  <si>
    <t>LED – KM-206 (6000 
mAH)/Chine</t>
  </si>
  <si>
    <t>ქიმიური ნივთიერებებისგან დამცავი წინსაფარი, დამზადებულია PVC-ში ორმაგად ამოვლებული პოლიესტერისგან.  Chemical resistant apron made of polyester double coated in PVC. 110×75 cm. Thickness: 0.30 mm.</t>
  </si>
  <si>
    <t xml:space="preserve">
 სათვალეს აქვს წინა და გვერდითი დაცვა და პანორამული ხედვა. იდეალურად მოსახმარია მხედველობის სათვალესთან ერთად.  გამჭვირვალე. The glasses have front and side protection and panoramic vision. Ideal for use with prescription glasses. </t>
  </si>
  <si>
    <t xml:space="preserve"> სათვალეს აქვს წინა და გვერდითი დაცვა და პანორამული ხედვა. იდეალურად მოსახმარია მხედველობის სათვალესთან ერთად.  მუქი ფერის. The glasses have front and side protection and panoramic vision. Ideal for use with dark prescription glasses. </t>
  </si>
  <si>
    <t xml:space="preserve"> სახის დამცავი ფარი თავზე სამაგრით, სამაგრს აქვს მარეგულირებელი. ფარი არის გამჭვირვალე, მისი გამოყენება შეიძლება სათვალესთან ერთადაც. უზრუნველყოფს დაცვას ქიმიური სითხეების შეშხეფებისგან, მეტალის ანასხლეტებისგან, გამოიყენება საჭრელი და სახეხი სამუშაოების შესრულებისას. ფარი დამზადებულია პოლიკარბონატისგან და დაბოლოებები დაცულია ალუმინის კანტებით. / Brouguard with clear vizor .Face shield with head strap, the strap has an adjuster. Provides protection against splashes of chemical liquids, metal splashes.The shield is transparent, it can be used together with glasses. </t>
  </si>
  <si>
    <t xml:space="preserve">შე მდუღებლის სათვალე პლასტმასის ჩარჩოთი და მუქი მინებით. ჩარჩოს გვერდებზე დატანილია ნახვრეტები ვენტილაციისთვის. თავზე ფიქსირდება ელასტიური, ზომაში რეგულირებადი ზონრით / Welder's glasses with plastic frame and dark lenses. The sides of the frame have holes for ventilation. It is fixed on the head with an elastic, size-adjustable zone. </t>
  </si>
  <si>
    <t xml:space="preserve"> შემდუღებლის ნიღაბი, მარტივად ერგება თავს ავტომატურად რეგულირებადი ხრახნის საშუალებით. შესაძლებელია დამცავი მინის შეცვლა. ზომა: 8×11 სმ / The welder's mask adjusts easily with the self-adjusting screw. It is possible to replace the protective glass.Size: 8×11 cm</t>
  </si>
  <si>
    <t xml:space="preserve">უფერული მინა შემდუღებლის ნიღბისათვის. ზომა 110*80*3. დამუქება 0  Colorless glass for welder's protective face mask. size - 110*80*3 mm; </t>
  </si>
  <si>
    <t>სამუხლე გელის და ჰაერის ბალიშებით. აქვს რეგულირებადი ასაფხრეწი შესაკრავი. დამზადებულია 100%-ით პოლიესტერისგან. / Weinuo WN010160 Knee pad with gel and air cushions. It has an adjustable fastening. Made of 100% polyester.</t>
  </si>
  <si>
    <t>ძლიერ ქიმიკატებთან სამუშაო ხელთათმანი დამზადებულია ნიტრილისაგან, შიდა ნაწილი დაფარულია ბამბით. ხელთათმანი იდეალური მოსახმარია სველ და მშრალ გარემოში. / Starline STL1815 Gloves for working with strong chemicals are made of nitrile, the inner part is covered with cotton. The glove is ideal for use in wet and dry environments.</t>
  </si>
  <si>
    <t>წითელი ფერი სამუშაო ხელთათმანი, ხაოიანი ლატექსით დაფარული. წონა არანაკლებ 70 გრ. ზომა - XL 
Red color work glove, covered with chamois latex. Weight 70 gr. Size - XL</t>
  </si>
  <si>
    <t xml:space="preserve"> კომბინირებული ხელთათმანი, რიგერი, გაუმჯობესებული ხილვადობით. დამზადებულია ნატურალური ტყავისა და ნაჭრის ჩანართებისაგან. Combination glove, rigger, with improved visibility. Made of natural leather and cloth inserts.</t>
  </si>
  <si>
    <t xml:space="preserve"> ნატურალური ტყავის შემდუღებლის ხელთათმანი, წითელი ფერის. ნაკერები შესრულებულია ცეცხლგამძლე არამიდის ძაფით. გამძლეა მაღალი ტემპერატურისადმი ( 100°C-მდე). აქვს სარჩული. /  Natural leather welding glove, red color. The seams are made with fire-resistant aramid thread. Resistant to high temperature (up to 100°C). has a suit</t>
  </si>
  <si>
    <t>საყოფაცხოვრებო ხელთათმანი,PVC , ზომა XL და 2 XL Powder-free  glove provides protection against liquid  - PVC , size:  XL and  2 XL</t>
  </si>
  <si>
    <t xml:space="preserve">NIOSH-მა დაამტკიცა N95 რეიტინგი • რეგულირებადი M-ცხვირის სამაგრი • წნული თავსაბურავები • ცეცხლგამძლე ASTM D2859 მოდიფიცირებულზე • Cool Flow™ ამოსუნთქვის სარქვლის თასმები – ნაწნავი პოლიიზოპრენი
• კავები – ფოლადი (კადმიუმის გარეშე)
• ცხვირის სამაგრი – ალუმინი
• ფილტრი – პოლიპროპილენი
• გარსი – პოლიესტერი, ცეცხლგამძლე
• სარქველი – პოლიპროპილენი და პოლიიზოპრენი
• ეს რესპირატორი არ შეიცავს ნატურალური რეზინის ლატექსისგან დამზადებულ კომპონენტებს
• პროდუქტის სავარაუდო წონა: 0.55 უნციაNIOSH approved N95 rating • Adjustable M-noseclip • Braided headbands • Flame resistant per modified ASTM D2859 • Cool Flow™ Exhalation Valve                                                     Straps – Braided Polyisoprene
• Staples – Steel (Cadmium Free)
• Nose Clip – Aluminum
• Filter – Polypropylene
• Shell – Polyester, Flame Retardant
• Valve – Polypropylene &amp; Polyisoprene
• This respirator contains no components made from natural rubber latex
• Approximate weight of product: 0.55 ozUse for solid particulates and liquid mists in concentrations not exceeding 10X PEL/OEL
• Use for certain metal fumes from welding, brazing, cutting, and heating of metals
</t>
  </si>
  <si>
    <t xml:space="preserve">სრული ღვედი წელის  ქამრით, სიმაღლიდან ვარდნისაგან დასაცავად. გააჩნია ფოლადის ორი წინა( მკერდის არეში) და უკანა (ზურგის არეში)  D-რგოლები.: 25 kN. დამჭერი ღვედი 1 მ სიგრძის კარაბინებით /  harness to protect against falls from height. It has two font and back steel D-rings. Strength: 25 kN. with 1 m rope with carabines. </t>
  </si>
  <si>
    <t xml:space="preserve">აღწერა / Description </t>
  </si>
  <si>
    <t xml:space="preserve">შემდუღებლის ხელთათმანი (ცეცხლგამძლე) / The glove is fire resistant  </t>
  </si>
  <si>
    <t>GWP OPEX</t>
  </si>
  <si>
    <t>GWP COM01</t>
  </si>
  <si>
    <t>GWP BWH</t>
  </si>
  <si>
    <t>GWP COM07</t>
  </si>
  <si>
    <r>
      <t xml:space="preserve">ჩაფხუთის ყურის დამხშობი / Helmet compatible protective earmuffs                                     </t>
    </r>
    <r>
      <rPr>
        <b/>
        <sz val="9"/>
        <rFont val="Sylfaen"/>
        <family val="1"/>
      </rPr>
      <t>69250</t>
    </r>
  </si>
  <si>
    <t>რესპირატორი FFP3 NR                            68726</t>
  </si>
  <si>
    <t xml:space="preserve"> </t>
  </si>
  <si>
    <t xml:space="preserve">მეშახტის ფანარი / Miners СGG-5 flashlight   19302                </t>
  </si>
  <si>
    <t>ერთჯერადი კომბინიზონი / hazard protection coverall                                     49465</t>
  </si>
  <si>
    <t xml:space="preserve">კომბინიზონი ქიმიური დაცვით /  spec. Overalls for chlorinators                              27394       </t>
  </si>
  <si>
    <t>ჟილეთი ამრეკლებით / Vest yellow with reflectors                                                  42580</t>
  </si>
  <si>
    <t xml:space="preserve">ქიმიური წინსაფარი /  PVC APRON chemical  44307    </t>
  </si>
  <si>
    <t>საწვიმარი, ლაბადა / raincoat                       25989</t>
  </si>
  <si>
    <t xml:space="preserve">დამცავი სათვალე / Protective eye glasses – Spectacle                                                    47185     </t>
  </si>
  <si>
    <t>შემდუღებლის სათვალე / Welders safety glasses                                                     12342</t>
  </si>
  <si>
    <t xml:space="preserve">სახის დამცავი ფარი / Face shield face shield  25816   </t>
  </si>
  <si>
    <t xml:space="preserve">შემდუღებლის ნიღაბი / Welding helmet  13429         </t>
  </si>
  <si>
    <t xml:space="preserve">შემდუღებლის ნიღაბის მინა გამჭვირვალე / Welders mask glass large size white         50960            </t>
  </si>
  <si>
    <t xml:space="preserve">შემდუღებლის ბიღაბის მინა მუქი / welder's mask glass dark large size               50962              </t>
  </si>
  <si>
    <t xml:space="preserve">ყურის საცობი / Ear Plugs               63881   </t>
  </si>
  <si>
    <t>3M™ Full Facepiece მრავალჯერადი გამოყენებადი რესპირატორი FF-300 Series შეიძლება გამოყენებულ იქნას დამტკიცებული 3M™ DT-სერიის ფილტრებით* 40მმ (EN 148-1) ძაფით, ან ის შეიძლება გამოყენებულ იქნას, როგორც დამტკიცებული ჰაერის რესპირატორის სისტემის ნაწილი შესაბამისი სასუნთქი მილის გამოყენებით. ორივე კომბინაციას შეუძლია დაიცვას აირები, ორთქლი და/ან ნაწილაკები, თქვენი ინდივიდუალური საჭიროებიდან გამომდინარე.The 3M™ Full Facepiece Reusable Respirator FF-300 Series can be used with approved 3M™ DT-Series filters* with a 40mm (EN 148-1) thread, or it can be used as part of an approved powered air respirator system using the appropriate breathing tube. Both combinations can protect against gases, vapours and/or particulates depending on your individual needs.</t>
  </si>
  <si>
    <t>3M™ ფილტრი 6099 A2B2E2K2P3R 6000 სერიის ფილტრები ორგანული (დუღილის წერტილი 65°C-ზე მეტი), არაორგანული ორთქლების, მჟავა აირების, ამიაკის და მისი წარმოებულებისა და ნაწილაკებისთვის (მხოლოდ 6800 სრული ნიღბით)The 3M™ Filter 6099 ABEK2P3R 6000 series filters for organic (boiling point above 65°C), inorganic vapors, acid gases, ammonia and its derivatives, and particles (Only with 6800 full mask)</t>
  </si>
  <si>
    <t xml:space="preserve">აირწინაღის ფილტრი / Air filter Pro 2000 CF32 ABEK2P3 Combined Filter, CF22 B2P3                                                      28016  </t>
  </si>
  <si>
    <t>Drager A2 Protection: organic gases and vapours (boiling point &gt;65°C) 67 38 872/67 38</t>
  </si>
  <si>
    <t>Drager A2B2E2K2 Hg P3 R D* Protection: organic gases and vapours (boiling point &gt;65°C), inorganic gases and vapours (e.g. chlorine, hydrogen sulphide, hydrogen cyanide), sulphur dioxide and hydrogen chloride, ammonia and organic armonia derivates, mercury vapour and particles 67 38 81</t>
  </si>
  <si>
    <t xml:space="preserve">რესპირატორი (ნახევარ ნიღაბი) / Filter respirator (half mask), half mask respirators    41901             </t>
  </si>
  <si>
    <t>ქიმიური დამცავი კოსტიუმი</t>
  </si>
  <si>
    <t>. გაზგაუმტარი კოსტიუმი თხევადი ქიმიკატების, თხევადი აეროზოლების და მყარი ნაწილაკების წინააღმდეგ (შეესაბამება EN 943-1 სტანდარტს),  აცვიათ კოსტიუმში დამოუკიდებელ სასუნთქ აპარატთან (SCBA) მაქსიმალური უსაფრთხოებისთვის</t>
  </si>
  <si>
    <t>qty</t>
  </si>
  <si>
    <t>თავის სანათი  თავზე დასამაგრებელი, მორეზინებული ფარანი,  LED განათებით, დახრის კონტროლით, შესაძლებელია სინათლის მიმართვა სასურველ წერტილში. წყალგაუმტარი. რეგულირებადი განათების რეჟიმები, რეგულირებადი სამაჯური, მაღალი სიმძლავრე, დარტყმაგამძლე, დატენვადიგანათების ძალა: 1000 ლუმენი
  Head-mounted, rubberized lantern, with LED lights, tilt control, it is possible to direct the light to the desired point.  Lighting power: 1000 lumensLAdjustable Light Modes, Adjustable Strap, High Power, Impact Resistant, Rechargeable</t>
  </si>
  <si>
    <r>
      <t xml:space="preserve">ყურსასმენი / Headphone Ear Muff          </t>
    </r>
    <r>
      <rPr>
        <b/>
        <sz val="9"/>
        <rFont val="Sylfaen"/>
        <family val="1"/>
      </rPr>
      <t xml:space="preserve">45200  </t>
    </r>
  </si>
  <si>
    <r>
      <t xml:space="preserve">ჩაფხუტი / Industrial safety helmet           </t>
    </r>
    <r>
      <rPr>
        <b/>
        <sz val="9"/>
        <rFont val="Sylfaen"/>
        <family val="1"/>
      </rPr>
      <t>12343</t>
    </r>
  </si>
  <si>
    <r>
      <t xml:space="preserve">აირწინაღის ფილტრი / Air filter   ABEK2P3 Combined Filter                                                      </t>
    </r>
    <r>
      <rPr>
        <b/>
        <sz val="9"/>
        <rFont val="Sylfaen"/>
        <family val="1"/>
      </rPr>
      <t xml:space="preserve">28016  </t>
    </r>
    <r>
      <rPr>
        <sz val="9"/>
        <rFont val="Sylfaen"/>
        <family val="1"/>
      </rPr>
      <t xml:space="preserve">           </t>
    </r>
  </si>
  <si>
    <r>
      <t xml:space="preserve">რესპორატორის ფილტრი A2 / Half-mask respirators filter                                           </t>
    </r>
    <r>
      <rPr>
        <b/>
        <sz val="9"/>
        <rFont val="Sylfaen"/>
        <family val="1"/>
      </rPr>
      <t>34048</t>
    </r>
  </si>
  <si>
    <r>
      <t xml:space="preserve">თავზე დადსამაგრებელი ფანარი / flashlight </t>
    </r>
    <r>
      <rPr>
        <b/>
        <sz val="9"/>
        <rFont val="Sylfaen"/>
        <family val="1"/>
      </rPr>
      <t xml:space="preserve">17590           </t>
    </r>
    <r>
      <rPr>
        <sz val="9"/>
        <rFont val="Sylfaen"/>
        <family val="1"/>
      </rPr>
      <t xml:space="preserve">  </t>
    </r>
  </si>
  <si>
    <r>
      <t>მინა შემდუღებლის სახის დამცავი ნიღბისათვის</t>
    </r>
    <r>
      <rPr>
        <b/>
        <sz val="9"/>
        <color rgb="FF202124"/>
        <rFont val="Sylfaen"/>
        <family val="1"/>
      </rPr>
      <t xml:space="preserve">.დამუქების დონე - 10. </t>
    </r>
    <r>
      <rPr>
        <sz val="9"/>
        <color rgb="FF202124"/>
        <rFont val="Sylfaen"/>
        <family val="1"/>
      </rPr>
      <t xml:space="preserve">
TH-10Tinted glass for welder's face shield. Darkening level - 10.   size - 110*80*3 mm. </t>
    </r>
  </si>
  <si>
    <t xml:space="preserve">სულ მიახ. რაოდენობა / Total approx. annual QTY for all legal entities </t>
  </si>
  <si>
    <t xml:space="preserve">სულ მიახლოებითი წლიიური ფასი ლარი დღგ-ს ჩთ / Total approx. annual price Gel Inc VAT </t>
  </si>
  <si>
    <t>დამცავი ინდუსტრიული ჩაფხუტი ზომის ავტომატური მარეგულირებლით კეფის არეში. გვერდებზე აღჭურვილია სავენტილაციო ნახვრეტებით, დაკეტვის ფუნქციით. ჩაფხუტზე გათვალისწინებულია ჭრილები ინტეგრირებადი სმენის დამცავების ან სახის ფარის მოსარგებად. რვა წერტილიანი შიდა ჩარჩო, რომელზეც შუბლის არეში დატანილია რბილი მასალა. ჩაფხუტი ინარჩუნებს დამცავ თვისებებს +50C /-30C ტემპერატურულ დიაპაზონში და დამზადებულია ევროპული სტანდარტის - CE EN 397-ის შესაბამისად. თეთრი და ლურჯი განაწილებით 30-70%-ზე / Protective industrial helmet with automatic size adjustment in the occipital area. The sides are equipped with ventilation holes with a closing function. Slots are provided on the helmet to fit integrated hearing protectors or a face shield. Eight-point internal frame with soft material applied in the forehead area. The helmet maintains its protective properties in the +50C /-30C temperature range and is manufactured in accordance with the European standard - CE EN 397.white and blue colort - 20-80%</t>
  </si>
  <si>
    <t xml:space="preserve">სამუხლე / Protective Knee Pads              </t>
  </si>
  <si>
    <t xml:space="preserve">ნეილონის (სამეურნეო) ხელთათმანი / Nylon gloves                                                    </t>
  </si>
  <si>
    <t xml:space="preserve">ხელთათმანი ქიმიური დაცვით / Acid resistant chemical resistance gloves          </t>
  </si>
  <si>
    <t xml:space="preserve"> წითელი ხელთათმანი ბამბის სარჩულზე სრული პოლივინილქლორიდის დაფარვით. უზრუნველყოფს მაღალ მოქნილობას, ჭრაზე, ხეხვაზე და გაგლეჯაზე მედეგობას.  High-sleeve, thick rubber gloves, PVC. მანჟეტის სიგრძე 45სმ</t>
  </si>
  <si>
    <t xml:space="preserve">რესპირატორი FFP2 /  Respirator FFP2           </t>
  </si>
  <si>
    <t xml:space="preserve">აირწინაღის მთლიანი ნიღაბი / Air-filtering Promask (full face mask) For chlorination                                     </t>
  </si>
  <si>
    <t>Dräger X-plore 5500 Full face respirator / Gas Mask   Full Facepiece მრავალჯერადი გამოყენებადი რესპირატორი FF-300 Series შეიძლება გამოყენებულ იქნას დამტკიცებული 3M™ DT-სერიის ფილტრებით* 40მმ (EN 148-1) ძაფით, ან ის შეიძლება გამოყენებულ იქნას, როგორც დამტკიცებული ჰაერის რესპირატორის სისტემის ნაწილი შესაბამისი სასუნთქი მილის გამოყენებით. ორივე კომბინაციას შეუძლია დაიცვას აირები, ორთქლი და/ან ნაწილაკები, თქვენი ინდივიდუალური საჭიროებიდან გამომდინარე. Full Facepiece Reusable Respirator FF-300 Series can be used with approved 3M™ DT-Series filters* with a 40mm (EN 148-1) thread, or it can be used as part of an approved powered air respirator system using the appropriate breathing tube. Both combinations can protect against gases, vapours and/or particulates depending on your individual needs.</t>
  </si>
  <si>
    <t>Dräger X-plore 3300/3500 ნახევარ ნიღაბი  ნახევარსახის მრავალჯერადი რესპირატორი. არის მსუბუქი და მარტივად ერგება სახეს თავზე სამაგრი რეგულირებადი ზონარების საშუალებით. ეცვლება ფილტრები შესასრულებელი სამუშაოს ტიპის შესაბამისად. რესპირატორი უზრუნველჰყოფს დაცვას სხვადასხვა ტიპის ნაწილაკებისგან და ფართო სპექტრის აირების და ანაორთქლების წინააღმდეგ. /   respirator provides protection against various types of particles and against a wide range of gases and vapors.Half-face reusable respirator. It is lightweight and fits easily on the face with adjustable straps. Filters are changed according to the type of work to be performed. The respirator provides protection against various types of particles and against a wide range of gases and vapors.</t>
  </si>
  <si>
    <t>მაღალი ხილვადობის ჟილეტი, ჰორიზონტალურად განთავსებული, 5 სანტიმეტრიანი, 2 შუქ-ამრეკლი ლენტით. იკვრება ველკრო შესაკრავით. მასალა: წონა: 120 გრ  ფერი ყვითელი. ზომები: XL - 10.   High visibility vest, horizontally positioned, with 5 cm, 2 reflective tapes. Fastens with velcro. Material: Weight: 120 gr color yellow. sizes:  XL - 10.</t>
  </si>
  <si>
    <t xml:space="preserve">კომბინიზონი იკვრება ელვა შესაკრავით, აქვს ელასტიკური წელი, მანჟტები და კაპიუშონი. მასალა: SPP (პოლიეთილენით დაფარული პოლიპროპილენი)გრამაჟი: 40 გრ/მ2 . ზომები: L - 1500 ცალი, XL - 800, 2 XL - 740  ცალი / hazard protection coverall. ST 40.The jumpsuit closes with a zipper, has an elasticated waist, cuffs and a hood. Material: SPP (polyethylene covered polypropylene) grammage: 40 g/m2.  sizes: L - 1500 pcs, XL - 800 pcs, 2 XL - 740  pcs. </t>
  </si>
  <si>
    <t>ლამინირებული რუხი ფერის ანტისტატიკური კომბინიზონი 3/4/5/6 დონის ქიმიური  დაცვით. კომბინიზონი აღჭურვილია ელასტიური მანჟეტებით მაჯასა და კოჭის არეში, ნიკაპამდე ელვა. ₾შესაკრავით, ელვაზე გადმოსაფარებელი სარქველით, კაპიუშონით. ნაკერები უკეთესი დაცვისთვის გადაწებებულია და ხელს უშლის მიკრობების ან/და ანაორთქლების შიგნით შეღწევას.მაჯების დაბოლოებაზე დატანილია ცერა თითის გამოსადები მარყუჟები, ხოლო წელის არეში დატანილია ელასტიური ჩანართი .ზომები:  XL - 9. / Laminated gray antistatic overalls with level 3/4/5/6 chemical protection. The overalls are equipped with elastic cuffs at the wrists and ankles, a zipper to the chin, a flap over the zipper, and a hood. The seams are taped for better protection and prevent germs and/or vapors from getting in. There are thumb loops at the wrists and an elasticated insert at the waist.Sizes:  XL - 9.</t>
  </si>
  <si>
    <t xml:space="preserve"> საწვიმარი ლაბადა. აღჭურვილია მაღალ საყელოში ჩაკეცილი კაპიუშონით, ელასტიური მანჟეტებით, ქარმედეგი და წყალგაუმტარი სარქველით დაფარული ელვა შესაკრავით. ასევე, სარქველიანი ორი ჯიბით და სავენტილაციო ნასვრეტებით იღლიის არეში. მასალა: პოლიესტერით დაფარული წყალგაუმტარი PVC.სიმკვრივე: 185 გრ. მკლავებზე და წელზე ამრეკლით. ზომები: sizes: L - 70 pcs; XL-200; 2XL-178; 3XL - 70 /   Rain coat. Featuring a hood with a high collar, elasticated cuffs, and a windproof and waterproof valve with a covered zipper. Also, with two flap pockets and ventilation holes in the armpit area. Material: waterproof PVC coated with polyester. Density: 185 gr.with reflectors on arms and body. sizes:  L - 70 pcs; XL-200; 2XL-178; 3XL - 70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</si>
</sst>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0_);_(\(#,##0\);_(\ \-\ _);_(@_)"/>
  </numFmts>
  <fonts count="13" x14ac:knownFonts="1">
    <font>
      <sz val="11"/>
      <color theme="1"/>
      <name val="Calibri"/>
      <family val="2"/>
      <scheme val="minor"/>
    </font>
    <font>
      <sz val="9"/>
      <name val="Sylfaen"/>
      <family val="1"/>
    </font>
    <font>
      <b/>
      <sz val="9"/>
      <name val="Sylfaen"/>
      <family val="1"/>
    </font>
    <font>
      <sz val="9"/>
      <color theme="1"/>
      <name val="Sylfaen"/>
      <family val="1"/>
    </font>
    <font>
      <b/>
      <sz val="9"/>
      <color theme="1"/>
      <name val="Sylfaen"/>
      <family val="1"/>
    </font>
    <font>
      <b/>
      <sz val="9"/>
      <color theme="2" tint="-0.249977111117893"/>
      <name val="Sylfaen"/>
      <family val="1"/>
    </font>
    <font>
      <sz val="9"/>
      <color rgb="FF202124"/>
      <name val="Sylfaen"/>
      <family val="1"/>
    </font>
    <font>
      <sz val="9"/>
      <color rgb="FF191919"/>
      <name val="Sylfaen"/>
      <family val="1"/>
    </font>
    <font>
      <sz val="9"/>
      <color rgb="FF000000"/>
      <name val="Sylfaen"/>
      <family val="1"/>
    </font>
    <font>
      <b/>
      <sz val="9"/>
      <color rgb="FF202124"/>
      <name val="Sylfaen"/>
      <family val="1"/>
    </font>
    <font>
      <b/>
      <sz val="11"/>
      <color theme="1"/>
      <name val="Calibri"/>
      <family val="2"/>
      <scheme val="minor"/>
    </font>
    <font>
      <sz val="11"/>
      <name val="Calibri"/>
      <family val="2"/>
      <scheme val="minor"/>
    </font>
    <font>
      <sz val="9"/>
      <color rgb="FFFF0000"/>
      <name val="Sylfae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5">
    <xf numFmtId="0" fontId="0" fillId="0" borderId="0" xfId="0"/>
    <xf numFmtId="0" fontId="3" fillId="0" borderId="0" xfId="0" applyFont="1"/>
    <xf numFmtId="0" fontId="1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164" fontId="1" fillId="0" borderId="1" xfId="0" applyNumberFormat="1" applyFont="1" applyBorder="1" applyAlignment="1">
      <alignment horizontal="left" vertical="center" wrapText="1"/>
    </xf>
    <xf numFmtId="0" fontId="3" fillId="0" borderId="1" xfId="0" applyFont="1" applyBorder="1"/>
    <xf numFmtId="164" fontId="1" fillId="0" borderId="1" xfId="0" applyNumberFormat="1" applyFont="1" applyBorder="1" applyAlignment="1">
      <alignment vertical="center" wrapText="1"/>
    </xf>
    <xf numFmtId="0" fontId="7" fillId="0" borderId="1" xfId="0" applyFont="1" applyBorder="1" applyAlignment="1">
      <alignment vertical="center" wrapText="1"/>
    </xf>
    <xf numFmtId="0" fontId="3" fillId="0" borderId="1" xfId="0" applyFont="1" applyBorder="1" applyAlignment="1">
      <alignment vertical="center" wrapText="1"/>
    </xf>
    <xf numFmtId="0" fontId="1" fillId="0" borderId="1" xfId="0" applyFont="1" applyBorder="1" applyAlignment="1">
      <alignment horizontal="left" vertical="center" wrapText="1"/>
    </xf>
    <xf numFmtId="0" fontId="3" fillId="0" borderId="1" xfId="0" applyFont="1" applyBorder="1" applyAlignment="1">
      <alignment vertical="center"/>
    </xf>
    <xf numFmtId="0" fontId="3" fillId="0" borderId="0" xfId="0" applyFont="1" applyAlignment="1">
      <alignment horizont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0" fontId="11" fillId="0" borderId="1" xfId="0" applyFont="1" applyBorder="1" applyAlignment="1">
      <alignment horizontal="center" vertical="center"/>
    </xf>
    <xf numFmtId="0" fontId="3" fillId="0" borderId="0" xfId="0" applyFont="1" applyAlignment="1">
      <alignment horizontal="center" vertical="center"/>
    </xf>
    <xf numFmtId="0" fontId="12" fillId="0" borderId="1" xfId="0" applyFont="1" applyBorder="1" applyAlignment="1">
      <alignment horizontal="center" vertical="center"/>
    </xf>
    <xf numFmtId="0" fontId="8" fillId="0" borderId="1" xfId="0" applyFont="1" applyBorder="1" applyAlignment="1">
      <alignment vertical="center" wrapText="1"/>
    </xf>
  </cellXfs>
  <cellStyles count="1">
    <cellStyle name="Normal" xfId="0" builtinId="0"/>
  </cellStyles>
  <dxfs count="1">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5.png"/><Relationship Id="rId18" Type="http://schemas.openxmlformats.org/officeDocument/2006/relationships/image" Target="../media/image20.jpeg"/><Relationship Id="rId26" Type="http://schemas.openxmlformats.org/officeDocument/2006/relationships/image" Target="../media/image28.png"/><Relationship Id="rId21" Type="http://schemas.openxmlformats.org/officeDocument/2006/relationships/image" Target="../media/image23.jpeg"/><Relationship Id="rId34" Type="http://schemas.openxmlformats.org/officeDocument/2006/relationships/image" Target="../media/image36.jpe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5" Type="http://schemas.openxmlformats.org/officeDocument/2006/relationships/image" Target="../media/image27.jpeg"/><Relationship Id="rId33" Type="http://schemas.openxmlformats.org/officeDocument/2006/relationships/image" Target="../media/image35.png"/><Relationship Id="rId2" Type="http://schemas.openxmlformats.org/officeDocument/2006/relationships/image" Target="../media/image4.png"/><Relationship Id="rId16" Type="http://schemas.openxmlformats.org/officeDocument/2006/relationships/image" Target="../media/image18.png"/><Relationship Id="rId20" Type="http://schemas.openxmlformats.org/officeDocument/2006/relationships/image" Target="../media/image22.png"/><Relationship Id="rId29" Type="http://schemas.openxmlformats.org/officeDocument/2006/relationships/image" Target="../media/image31.pn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3.png"/><Relationship Id="rId24" Type="http://schemas.openxmlformats.org/officeDocument/2006/relationships/image" Target="../media/image26.png"/><Relationship Id="rId32" Type="http://schemas.openxmlformats.org/officeDocument/2006/relationships/image" Target="../media/image34.png"/><Relationship Id="rId37" Type="http://schemas.openxmlformats.org/officeDocument/2006/relationships/image" Target="../media/image39.jpeg"/><Relationship Id="rId5" Type="http://schemas.openxmlformats.org/officeDocument/2006/relationships/image" Target="../media/image7.jpeg"/><Relationship Id="rId15" Type="http://schemas.openxmlformats.org/officeDocument/2006/relationships/image" Target="../media/image17.png"/><Relationship Id="rId23" Type="http://schemas.openxmlformats.org/officeDocument/2006/relationships/image" Target="../media/image25.jpg"/><Relationship Id="rId28" Type="http://schemas.openxmlformats.org/officeDocument/2006/relationships/image" Target="../media/image30.png"/><Relationship Id="rId36" Type="http://schemas.openxmlformats.org/officeDocument/2006/relationships/image" Target="../media/image38.png"/><Relationship Id="rId10" Type="http://schemas.openxmlformats.org/officeDocument/2006/relationships/image" Target="../media/image12.png"/><Relationship Id="rId19" Type="http://schemas.openxmlformats.org/officeDocument/2006/relationships/image" Target="../media/image21.jpeg"/><Relationship Id="rId31" Type="http://schemas.openxmlformats.org/officeDocument/2006/relationships/image" Target="../media/image33.png"/><Relationship Id="rId4" Type="http://schemas.openxmlformats.org/officeDocument/2006/relationships/image" Target="../media/image6.png"/><Relationship Id="rId9" Type="http://schemas.openxmlformats.org/officeDocument/2006/relationships/image" Target="../media/image11.jpeg"/><Relationship Id="rId14" Type="http://schemas.openxmlformats.org/officeDocument/2006/relationships/image" Target="../media/image16.png"/><Relationship Id="rId22" Type="http://schemas.openxmlformats.org/officeDocument/2006/relationships/image" Target="../media/image24.JPG"/><Relationship Id="rId27" Type="http://schemas.openxmlformats.org/officeDocument/2006/relationships/image" Target="../media/image29.png"/><Relationship Id="rId30" Type="http://schemas.openxmlformats.org/officeDocument/2006/relationships/image" Target="../media/image32.jpeg"/><Relationship Id="rId35" Type="http://schemas.openxmlformats.org/officeDocument/2006/relationships/image" Target="../media/image37.jpeg"/><Relationship Id="rId8" Type="http://schemas.openxmlformats.org/officeDocument/2006/relationships/image" Target="../media/image10.jpeg"/><Relationship Id="rId3"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9</xdr:row>
      <xdr:rowOff>0</xdr:rowOff>
    </xdr:from>
    <xdr:to>
      <xdr:col>4</xdr:col>
      <xdr:colOff>381000</xdr:colOff>
      <xdr:row>10</xdr:row>
      <xdr:rowOff>323640</xdr:rowOff>
    </xdr:to>
    <xdr:sp macro="" textlink="">
      <xdr:nvSpPr>
        <xdr:cNvPr id="80" name="AutoShape 9" descr="CF32 ABEK2 P3 R D from www.gasmask-respirators.co.uk">
          <a:extLst>
            <a:ext uri="{FF2B5EF4-FFF2-40B4-BE49-F238E27FC236}">
              <a16:creationId xmlns:a16="http://schemas.microsoft.com/office/drawing/2014/main" id="{79A8D1F2-FF5C-4B60-9697-939CFF003349}"/>
            </a:ext>
          </a:extLst>
        </xdr:cNvPr>
        <xdr:cNvSpPr>
          <a:spLocks noChangeAspect="1" noChangeArrowheads="1"/>
        </xdr:cNvSpPr>
      </xdr:nvSpPr>
      <xdr:spPr bwMode="auto">
        <a:xfrm>
          <a:off x="7302500" y="13760450"/>
          <a:ext cx="381000" cy="1726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381000</xdr:colOff>
      <xdr:row>10</xdr:row>
      <xdr:rowOff>323640</xdr:rowOff>
    </xdr:to>
    <xdr:sp macro="" textlink="">
      <xdr:nvSpPr>
        <xdr:cNvPr id="81" name="AutoShape 10" descr="CF32 ABEK2 P3 R D from www.gasmask-respirators.co.uk">
          <a:extLst>
            <a:ext uri="{FF2B5EF4-FFF2-40B4-BE49-F238E27FC236}">
              <a16:creationId xmlns:a16="http://schemas.microsoft.com/office/drawing/2014/main" id="{D16865AE-C695-44F9-9924-393AFDC20522}"/>
            </a:ext>
          </a:extLst>
        </xdr:cNvPr>
        <xdr:cNvSpPr>
          <a:spLocks noChangeAspect="1" noChangeArrowheads="1"/>
        </xdr:cNvSpPr>
      </xdr:nvSpPr>
      <xdr:spPr bwMode="auto">
        <a:xfrm>
          <a:off x="7302500" y="13760450"/>
          <a:ext cx="381000" cy="1726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381000</xdr:colOff>
      <xdr:row>10</xdr:row>
      <xdr:rowOff>323640</xdr:rowOff>
    </xdr:to>
    <xdr:sp macro="" textlink="">
      <xdr:nvSpPr>
        <xdr:cNvPr id="82" name="AutoShape 12" descr="CF32 ABEK2 P3 R D from www.gasmask-respirators.co.uk">
          <a:extLst>
            <a:ext uri="{FF2B5EF4-FFF2-40B4-BE49-F238E27FC236}">
              <a16:creationId xmlns:a16="http://schemas.microsoft.com/office/drawing/2014/main" id="{3FF46CA1-211F-477F-8DDA-BE501E160833}"/>
            </a:ext>
          </a:extLst>
        </xdr:cNvPr>
        <xdr:cNvSpPr>
          <a:spLocks noChangeAspect="1" noChangeArrowheads="1"/>
        </xdr:cNvSpPr>
      </xdr:nvSpPr>
      <xdr:spPr bwMode="auto">
        <a:xfrm>
          <a:off x="7302500" y="13760450"/>
          <a:ext cx="381000" cy="1726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20</xdr:row>
      <xdr:rowOff>0</xdr:rowOff>
    </xdr:from>
    <xdr:to>
      <xdr:col>4</xdr:col>
      <xdr:colOff>381000</xdr:colOff>
      <xdr:row>20</xdr:row>
      <xdr:rowOff>1121834</xdr:rowOff>
    </xdr:to>
    <xdr:sp macro="" textlink="">
      <xdr:nvSpPr>
        <xdr:cNvPr id="83" name="AutoShape 16" descr="Сапоги заброды полукомбинезон рыбацкие Назия С 064 купить в Оренбурге">
          <a:extLst>
            <a:ext uri="{FF2B5EF4-FFF2-40B4-BE49-F238E27FC236}">
              <a16:creationId xmlns:a16="http://schemas.microsoft.com/office/drawing/2014/main" id="{A5BA9910-B596-4BE6-9536-D6A999022982}"/>
            </a:ext>
          </a:extLst>
        </xdr:cNvPr>
        <xdr:cNvSpPr>
          <a:spLocks noChangeAspect="1" noChangeArrowheads="1"/>
        </xdr:cNvSpPr>
      </xdr:nvSpPr>
      <xdr:spPr bwMode="auto">
        <a:xfrm>
          <a:off x="7302500" y="33464500"/>
          <a:ext cx="381000" cy="112183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20</xdr:row>
      <xdr:rowOff>0</xdr:rowOff>
    </xdr:from>
    <xdr:to>
      <xdr:col>4</xdr:col>
      <xdr:colOff>381000</xdr:colOff>
      <xdr:row>20</xdr:row>
      <xdr:rowOff>1121834</xdr:rowOff>
    </xdr:to>
    <xdr:sp macro="" textlink="">
      <xdr:nvSpPr>
        <xdr:cNvPr id="84" name="AutoShape 17" descr="Сапоги заброды полукомбинезон рыбацкие Назия С 064 купить в Оренбурге">
          <a:extLst>
            <a:ext uri="{FF2B5EF4-FFF2-40B4-BE49-F238E27FC236}">
              <a16:creationId xmlns:a16="http://schemas.microsoft.com/office/drawing/2014/main" id="{E4E29A28-D174-4503-AB4C-FC968EF2447F}"/>
            </a:ext>
          </a:extLst>
        </xdr:cNvPr>
        <xdr:cNvSpPr>
          <a:spLocks noChangeAspect="1" noChangeArrowheads="1"/>
        </xdr:cNvSpPr>
      </xdr:nvSpPr>
      <xdr:spPr bwMode="auto">
        <a:xfrm>
          <a:off x="7302500" y="33464500"/>
          <a:ext cx="381000" cy="112183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20</xdr:row>
      <xdr:rowOff>0</xdr:rowOff>
    </xdr:from>
    <xdr:to>
      <xdr:col>4</xdr:col>
      <xdr:colOff>381000</xdr:colOff>
      <xdr:row>20</xdr:row>
      <xdr:rowOff>1121834</xdr:rowOff>
    </xdr:to>
    <xdr:sp macro="" textlink="">
      <xdr:nvSpPr>
        <xdr:cNvPr id="85" name="AutoShape 18" descr="Сапоги заброды полукомбинезон рыбацкие Назия С 064 купить в Оренбурге">
          <a:extLst>
            <a:ext uri="{FF2B5EF4-FFF2-40B4-BE49-F238E27FC236}">
              <a16:creationId xmlns:a16="http://schemas.microsoft.com/office/drawing/2014/main" id="{5C0B7B26-1CE1-4E95-817B-6BE3263020F9}"/>
            </a:ext>
          </a:extLst>
        </xdr:cNvPr>
        <xdr:cNvSpPr>
          <a:spLocks noChangeAspect="1" noChangeArrowheads="1"/>
        </xdr:cNvSpPr>
      </xdr:nvSpPr>
      <xdr:spPr bwMode="auto">
        <a:xfrm>
          <a:off x="7302500" y="33464500"/>
          <a:ext cx="381000" cy="112183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20</xdr:row>
      <xdr:rowOff>0</xdr:rowOff>
    </xdr:from>
    <xdr:to>
      <xdr:col>4</xdr:col>
      <xdr:colOff>381000</xdr:colOff>
      <xdr:row>20</xdr:row>
      <xdr:rowOff>1121834</xdr:rowOff>
    </xdr:to>
    <xdr:sp macro="" textlink="">
      <xdr:nvSpPr>
        <xdr:cNvPr id="86" name="AutoShape 19" descr="Рыбацкие сапоги заброды (по грудь) 43р: продажа, цена в Харькове. Обувь для  охоты и рыбалки от &quot;Интернет магазин &quot;Ловись рыбка&quot;&quot; - 234525517">
          <a:extLst>
            <a:ext uri="{FF2B5EF4-FFF2-40B4-BE49-F238E27FC236}">
              <a16:creationId xmlns:a16="http://schemas.microsoft.com/office/drawing/2014/main" id="{F7F6939A-7C8A-49ED-B3B2-93A71CB095E8}"/>
            </a:ext>
          </a:extLst>
        </xdr:cNvPr>
        <xdr:cNvSpPr>
          <a:spLocks noChangeAspect="1" noChangeArrowheads="1"/>
        </xdr:cNvSpPr>
      </xdr:nvSpPr>
      <xdr:spPr bwMode="auto">
        <a:xfrm>
          <a:off x="7302500" y="33464500"/>
          <a:ext cx="381000" cy="112183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20</xdr:row>
      <xdr:rowOff>0</xdr:rowOff>
    </xdr:from>
    <xdr:to>
      <xdr:col>4</xdr:col>
      <xdr:colOff>381000</xdr:colOff>
      <xdr:row>20</xdr:row>
      <xdr:rowOff>1121834</xdr:rowOff>
    </xdr:to>
    <xdr:sp macro="" textlink="">
      <xdr:nvSpPr>
        <xdr:cNvPr id="87" name="AutoShape 21" descr="Рыбацкие сапоги заброды (по грудь) 43р: продажа, цена в Харькове. Обувь для  охоты и рыбалки от &quot;Интернет магазин &quot;Ловись рыбка&quot;&quot; - 234525517">
          <a:extLst>
            <a:ext uri="{FF2B5EF4-FFF2-40B4-BE49-F238E27FC236}">
              <a16:creationId xmlns:a16="http://schemas.microsoft.com/office/drawing/2014/main" id="{1E3A06E2-D44C-4C7F-AED9-CD7DDF7C1BDD}"/>
            </a:ext>
          </a:extLst>
        </xdr:cNvPr>
        <xdr:cNvSpPr>
          <a:spLocks noChangeAspect="1" noChangeArrowheads="1"/>
        </xdr:cNvSpPr>
      </xdr:nvSpPr>
      <xdr:spPr bwMode="auto">
        <a:xfrm>
          <a:off x="7302500" y="33464500"/>
          <a:ext cx="381000" cy="112183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20</xdr:row>
      <xdr:rowOff>0</xdr:rowOff>
    </xdr:from>
    <xdr:to>
      <xdr:col>4</xdr:col>
      <xdr:colOff>381000</xdr:colOff>
      <xdr:row>20</xdr:row>
      <xdr:rowOff>1121834</xdr:rowOff>
    </xdr:to>
    <xdr:sp macro="" textlink="">
      <xdr:nvSpPr>
        <xdr:cNvPr id="88" name="AutoShape 1" descr="რასაც უწოდებენ მთავარ ელექტრო დამცავ აღჭურვილობას. დამატებითი დამცავი  აღჭურვილობა">
          <a:extLst>
            <a:ext uri="{FF2B5EF4-FFF2-40B4-BE49-F238E27FC236}">
              <a16:creationId xmlns:a16="http://schemas.microsoft.com/office/drawing/2014/main" id="{57CB15F2-43A9-4B54-91CA-25932D46AEE1}"/>
            </a:ext>
          </a:extLst>
        </xdr:cNvPr>
        <xdr:cNvSpPr>
          <a:spLocks noChangeAspect="1" noChangeArrowheads="1"/>
        </xdr:cNvSpPr>
      </xdr:nvSpPr>
      <xdr:spPr bwMode="auto">
        <a:xfrm>
          <a:off x="7302500" y="33464500"/>
          <a:ext cx="381000" cy="112183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20</xdr:row>
      <xdr:rowOff>0</xdr:rowOff>
    </xdr:from>
    <xdr:to>
      <xdr:col>4</xdr:col>
      <xdr:colOff>381000</xdr:colOff>
      <xdr:row>20</xdr:row>
      <xdr:rowOff>1121834</xdr:rowOff>
    </xdr:to>
    <xdr:sp macro="" textlink="">
      <xdr:nvSpPr>
        <xdr:cNvPr id="89" name="AutoShape 1" descr="Black Electrical Rubber Mat, Rs 550/meter Siddhi Rubber Udyog | ID:  19618608697">
          <a:extLst>
            <a:ext uri="{FF2B5EF4-FFF2-40B4-BE49-F238E27FC236}">
              <a16:creationId xmlns:a16="http://schemas.microsoft.com/office/drawing/2014/main" id="{80468958-8FD0-43CF-8BD6-165856AFD2E1}"/>
            </a:ext>
          </a:extLst>
        </xdr:cNvPr>
        <xdr:cNvSpPr>
          <a:spLocks noChangeAspect="1" noChangeArrowheads="1"/>
        </xdr:cNvSpPr>
      </xdr:nvSpPr>
      <xdr:spPr bwMode="auto">
        <a:xfrm>
          <a:off x="7302500" y="33464500"/>
          <a:ext cx="381000" cy="112183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20</xdr:row>
      <xdr:rowOff>0</xdr:rowOff>
    </xdr:from>
    <xdr:to>
      <xdr:col>4</xdr:col>
      <xdr:colOff>381000</xdr:colOff>
      <xdr:row>20</xdr:row>
      <xdr:rowOff>1121834</xdr:rowOff>
    </xdr:to>
    <xdr:sp macro="" textlink="">
      <xdr:nvSpPr>
        <xdr:cNvPr id="90" name="AutoShape 2" descr="Dielectric mat, electric shock protection, anti slip, size 75x75 cm,  thickness 6|All-Purpose Cleaner| - AliExpress">
          <a:extLst>
            <a:ext uri="{FF2B5EF4-FFF2-40B4-BE49-F238E27FC236}">
              <a16:creationId xmlns:a16="http://schemas.microsoft.com/office/drawing/2014/main" id="{B630ADAB-A640-4493-A74D-D5C042BD2110}"/>
            </a:ext>
          </a:extLst>
        </xdr:cNvPr>
        <xdr:cNvSpPr>
          <a:spLocks noChangeAspect="1" noChangeArrowheads="1"/>
        </xdr:cNvSpPr>
      </xdr:nvSpPr>
      <xdr:spPr bwMode="auto">
        <a:xfrm>
          <a:off x="7302500" y="33464500"/>
          <a:ext cx="381000" cy="112183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20</xdr:row>
      <xdr:rowOff>0</xdr:rowOff>
    </xdr:from>
    <xdr:to>
      <xdr:col>10</xdr:col>
      <xdr:colOff>382905</xdr:colOff>
      <xdr:row>20</xdr:row>
      <xdr:rowOff>1121834</xdr:rowOff>
    </xdr:to>
    <xdr:sp macro="" textlink="">
      <xdr:nvSpPr>
        <xdr:cNvPr id="91" name="AutoShape 3" descr="Dielectric mat, electric shock protection, anti slip, size 75x75 cm,  thickness 6|All-Purpose Cleaner| - AliExpress">
          <a:extLst>
            <a:ext uri="{FF2B5EF4-FFF2-40B4-BE49-F238E27FC236}">
              <a16:creationId xmlns:a16="http://schemas.microsoft.com/office/drawing/2014/main" id="{5169FBBF-44DF-443B-8B93-BF06DE47D8FE}"/>
            </a:ext>
          </a:extLst>
        </xdr:cNvPr>
        <xdr:cNvSpPr>
          <a:spLocks noChangeAspect="1" noChangeArrowheads="1"/>
        </xdr:cNvSpPr>
      </xdr:nvSpPr>
      <xdr:spPr bwMode="auto">
        <a:xfrm>
          <a:off x="9074150" y="33464500"/>
          <a:ext cx="381000" cy="112183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40</xdr:row>
      <xdr:rowOff>0</xdr:rowOff>
    </xdr:from>
    <xdr:ext cx="304800" cy="304800"/>
    <xdr:sp macro="" textlink="">
      <xdr:nvSpPr>
        <xdr:cNvPr id="92" name="AutoShape 1" descr="რასაც უწოდებენ მთავარ ელექტრო დამცავ აღჭურვილობას. დამატებითი დამცავი  აღჭურვილობა">
          <a:extLst>
            <a:ext uri="{FF2B5EF4-FFF2-40B4-BE49-F238E27FC236}">
              <a16:creationId xmlns:a16="http://schemas.microsoft.com/office/drawing/2014/main" id="{27D371C2-4A3A-42E7-9BB5-19D5FF386C59}"/>
            </a:ext>
          </a:extLst>
        </xdr:cNvPr>
        <xdr:cNvSpPr>
          <a:spLocks noChangeAspect="1" noChangeArrowheads="1"/>
        </xdr:cNvSpPr>
      </xdr:nvSpPr>
      <xdr:spPr bwMode="auto">
        <a:xfrm>
          <a:off x="7302500" y="631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40</xdr:row>
      <xdr:rowOff>0</xdr:rowOff>
    </xdr:from>
    <xdr:ext cx="304800" cy="304800"/>
    <xdr:sp macro="" textlink="">
      <xdr:nvSpPr>
        <xdr:cNvPr id="93" name="AutoShape 1" descr="Black Electrical Rubber Mat, Rs 550/meter Siddhi Rubber Udyog | ID:  19618608697">
          <a:extLst>
            <a:ext uri="{FF2B5EF4-FFF2-40B4-BE49-F238E27FC236}">
              <a16:creationId xmlns:a16="http://schemas.microsoft.com/office/drawing/2014/main" id="{3288CE92-9D32-4993-90AA-16BEEED1E5AE}"/>
            </a:ext>
          </a:extLst>
        </xdr:cNvPr>
        <xdr:cNvSpPr>
          <a:spLocks noChangeAspect="1" noChangeArrowheads="1"/>
        </xdr:cNvSpPr>
      </xdr:nvSpPr>
      <xdr:spPr bwMode="auto">
        <a:xfrm>
          <a:off x="7302500" y="631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40</xdr:row>
      <xdr:rowOff>0</xdr:rowOff>
    </xdr:from>
    <xdr:ext cx="304800" cy="304800"/>
    <xdr:sp macro="" textlink="">
      <xdr:nvSpPr>
        <xdr:cNvPr id="94" name="AutoShape 2" descr="Dielectric mat, electric shock protection, anti slip, size 75x75 cm,  thickness 6|All-Purpose Cleaner| - AliExpress">
          <a:extLst>
            <a:ext uri="{FF2B5EF4-FFF2-40B4-BE49-F238E27FC236}">
              <a16:creationId xmlns:a16="http://schemas.microsoft.com/office/drawing/2014/main" id="{7BAEF82E-00DC-4165-A88D-D2D21B5673B3}"/>
            </a:ext>
          </a:extLst>
        </xdr:cNvPr>
        <xdr:cNvSpPr>
          <a:spLocks noChangeAspect="1" noChangeArrowheads="1"/>
        </xdr:cNvSpPr>
      </xdr:nvSpPr>
      <xdr:spPr bwMode="auto">
        <a:xfrm>
          <a:off x="7302500" y="631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40</xdr:row>
      <xdr:rowOff>0</xdr:rowOff>
    </xdr:from>
    <xdr:ext cx="304800" cy="304800"/>
    <xdr:sp macro="" textlink="">
      <xdr:nvSpPr>
        <xdr:cNvPr id="95" name="AutoShape 3" descr="Dielectric mat, electric shock protection, anti slip, size 75x75 cm,  thickness 6|All-Purpose Cleaner| - AliExpress">
          <a:extLst>
            <a:ext uri="{FF2B5EF4-FFF2-40B4-BE49-F238E27FC236}">
              <a16:creationId xmlns:a16="http://schemas.microsoft.com/office/drawing/2014/main" id="{A8C6D894-D698-4F2C-BD63-02DD8C483994}"/>
            </a:ext>
          </a:extLst>
        </xdr:cNvPr>
        <xdr:cNvSpPr>
          <a:spLocks noChangeAspect="1" noChangeArrowheads="1"/>
        </xdr:cNvSpPr>
      </xdr:nvSpPr>
      <xdr:spPr bwMode="auto">
        <a:xfrm>
          <a:off x="9074150" y="631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24</xdr:row>
      <xdr:rowOff>0</xdr:rowOff>
    </xdr:from>
    <xdr:ext cx="304800" cy="304800"/>
    <xdr:sp macro="" textlink="">
      <xdr:nvSpPr>
        <xdr:cNvPr id="96" name="AutoShape 2" descr="დამცავი სათვალე გამჭირვალე - 2300297307 | MGP">
          <a:extLst>
            <a:ext uri="{FF2B5EF4-FFF2-40B4-BE49-F238E27FC236}">
              <a16:creationId xmlns:a16="http://schemas.microsoft.com/office/drawing/2014/main" id="{E04D6570-667C-49E0-9C6F-78E931B930A4}"/>
            </a:ext>
          </a:extLst>
        </xdr:cNvPr>
        <xdr:cNvSpPr>
          <a:spLocks noChangeAspect="1" noChangeArrowheads="1"/>
        </xdr:cNvSpPr>
      </xdr:nvSpPr>
      <xdr:spPr bwMode="auto">
        <a:xfrm>
          <a:off x="7302500" y="3923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24</xdr:row>
      <xdr:rowOff>0</xdr:rowOff>
    </xdr:from>
    <xdr:ext cx="304800" cy="304800"/>
    <xdr:sp macro="" textlink="">
      <xdr:nvSpPr>
        <xdr:cNvPr id="97" name="AutoShape 4" descr="დამცავი სათვალე გამჭირვალე - 2300297307 | MGP">
          <a:extLst>
            <a:ext uri="{FF2B5EF4-FFF2-40B4-BE49-F238E27FC236}">
              <a16:creationId xmlns:a16="http://schemas.microsoft.com/office/drawing/2014/main" id="{E2B63B0B-54BC-4FFB-9476-D4028E4DE152}"/>
            </a:ext>
          </a:extLst>
        </xdr:cNvPr>
        <xdr:cNvSpPr>
          <a:spLocks noChangeAspect="1" noChangeArrowheads="1"/>
        </xdr:cNvSpPr>
      </xdr:nvSpPr>
      <xdr:spPr bwMode="auto">
        <a:xfrm>
          <a:off x="7302500" y="3923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24</xdr:row>
      <xdr:rowOff>0</xdr:rowOff>
    </xdr:from>
    <xdr:ext cx="304800" cy="304800"/>
    <xdr:sp macro="" textlink="">
      <xdr:nvSpPr>
        <xdr:cNvPr id="98" name="AutoShape 5" descr="სრული ღვედი - M2M">
          <a:extLst>
            <a:ext uri="{FF2B5EF4-FFF2-40B4-BE49-F238E27FC236}">
              <a16:creationId xmlns:a16="http://schemas.microsoft.com/office/drawing/2014/main" id="{9D002FAB-3743-44EB-9319-E3948AB54071}"/>
            </a:ext>
          </a:extLst>
        </xdr:cNvPr>
        <xdr:cNvSpPr>
          <a:spLocks noChangeAspect="1" noChangeArrowheads="1"/>
        </xdr:cNvSpPr>
      </xdr:nvSpPr>
      <xdr:spPr bwMode="auto">
        <a:xfrm>
          <a:off x="7302500" y="3923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24</xdr:row>
      <xdr:rowOff>0</xdr:rowOff>
    </xdr:from>
    <xdr:ext cx="304800" cy="304800"/>
    <xdr:sp macro="" textlink="">
      <xdr:nvSpPr>
        <xdr:cNvPr id="99" name="AutoShape 6" descr="სრული ღვედი - M2M">
          <a:extLst>
            <a:ext uri="{FF2B5EF4-FFF2-40B4-BE49-F238E27FC236}">
              <a16:creationId xmlns:a16="http://schemas.microsoft.com/office/drawing/2014/main" id="{96A097C6-9D59-4C43-845A-39E683F9EF83}"/>
            </a:ext>
          </a:extLst>
        </xdr:cNvPr>
        <xdr:cNvSpPr>
          <a:spLocks noChangeAspect="1" noChangeArrowheads="1"/>
        </xdr:cNvSpPr>
      </xdr:nvSpPr>
      <xdr:spPr bwMode="auto">
        <a:xfrm>
          <a:off x="7302500" y="3923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114300</xdr:colOff>
      <xdr:row>39</xdr:row>
      <xdr:rowOff>318180</xdr:rowOff>
    </xdr:from>
    <xdr:to>
      <xdr:col>2</xdr:col>
      <xdr:colOff>1524000</xdr:colOff>
      <xdr:row>39</xdr:row>
      <xdr:rowOff>1121400</xdr:rowOff>
    </xdr:to>
    <xdr:pic>
      <xdr:nvPicPr>
        <xdr:cNvPr id="100" name="Picture 99">
          <a:extLst>
            <a:ext uri="{FF2B5EF4-FFF2-40B4-BE49-F238E27FC236}">
              <a16:creationId xmlns:a16="http://schemas.microsoft.com/office/drawing/2014/main" id="{E0E75B41-9FF6-4A0E-A8B9-ECDA932125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35200" y="62002080"/>
          <a:ext cx="1409700" cy="789885"/>
        </a:xfrm>
        <a:prstGeom prst="rect">
          <a:avLst/>
        </a:prstGeom>
      </xdr:spPr>
    </xdr:pic>
    <xdr:clientData/>
  </xdr:twoCellAnchor>
  <xdr:twoCellAnchor editAs="oneCell">
    <xdr:from>
      <xdr:col>2</xdr:col>
      <xdr:colOff>506520</xdr:colOff>
      <xdr:row>38</xdr:row>
      <xdr:rowOff>88031</xdr:rowOff>
    </xdr:from>
    <xdr:to>
      <xdr:col>2</xdr:col>
      <xdr:colOff>1310641</xdr:colOff>
      <xdr:row>38</xdr:row>
      <xdr:rowOff>1315644</xdr:rowOff>
    </xdr:to>
    <xdr:pic>
      <xdr:nvPicPr>
        <xdr:cNvPr id="101" name="Picture 100">
          <a:extLst>
            <a:ext uri="{FF2B5EF4-FFF2-40B4-BE49-F238E27FC236}">
              <a16:creationId xmlns:a16="http://schemas.microsoft.com/office/drawing/2014/main" id="{C2546D76-4A87-41DA-808D-6BA3BBDE4DAF}"/>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592495" y="60219356"/>
          <a:ext cx="796501" cy="1214278"/>
        </a:xfrm>
        <a:prstGeom prst="rect">
          <a:avLst/>
        </a:prstGeom>
      </xdr:spPr>
    </xdr:pic>
    <xdr:clientData/>
  </xdr:twoCellAnchor>
  <xdr:twoCellAnchor editAs="oneCell">
    <xdr:from>
      <xdr:col>2</xdr:col>
      <xdr:colOff>491308</xdr:colOff>
      <xdr:row>37</xdr:row>
      <xdr:rowOff>175631</xdr:rowOff>
    </xdr:from>
    <xdr:to>
      <xdr:col>2</xdr:col>
      <xdr:colOff>1546678</xdr:colOff>
      <xdr:row>37</xdr:row>
      <xdr:rowOff>1393163</xdr:rowOff>
    </xdr:to>
    <xdr:pic>
      <xdr:nvPicPr>
        <xdr:cNvPr id="102" name="Picture 101">
          <a:extLst>
            <a:ext uri="{FF2B5EF4-FFF2-40B4-BE49-F238E27FC236}">
              <a16:creationId xmlns:a16="http://schemas.microsoft.com/office/drawing/2014/main" id="{F8A3D697-5EB5-4D9A-B640-47E083A97226}"/>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171008" y="59052831"/>
          <a:ext cx="1061085" cy="1227767"/>
        </a:xfrm>
        <a:prstGeom prst="rect">
          <a:avLst/>
        </a:prstGeom>
      </xdr:spPr>
    </xdr:pic>
    <xdr:clientData/>
  </xdr:twoCellAnchor>
  <xdr:twoCellAnchor editAs="oneCell">
    <xdr:from>
      <xdr:col>2</xdr:col>
      <xdr:colOff>476250</xdr:colOff>
      <xdr:row>36</xdr:row>
      <xdr:rowOff>145870</xdr:rowOff>
    </xdr:from>
    <xdr:to>
      <xdr:col>2</xdr:col>
      <xdr:colOff>1350645</xdr:colOff>
      <xdr:row>36</xdr:row>
      <xdr:rowOff>1392740</xdr:rowOff>
    </xdr:to>
    <xdr:pic>
      <xdr:nvPicPr>
        <xdr:cNvPr id="103" name="Picture 102">
          <a:extLst>
            <a:ext uri="{FF2B5EF4-FFF2-40B4-BE49-F238E27FC236}">
              <a16:creationId xmlns:a16="http://schemas.microsoft.com/office/drawing/2014/main" id="{5E55C536-A8FF-4B1E-84C0-462E8BF5CB92}"/>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3155950" y="57619720"/>
          <a:ext cx="874395" cy="1252585"/>
        </a:xfrm>
        <a:prstGeom prst="rect">
          <a:avLst/>
        </a:prstGeom>
      </xdr:spPr>
    </xdr:pic>
    <xdr:clientData/>
  </xdr:twoCellAnchor>
  <xdr:twoCellAnchor editAs="oneCell">
    <xdr:from>
      <xdr:col>2</xdr:col>
      <xdr:colOff>611293</xdr:colOff>
      <xdr:row>35</xdr:row>
      <xdr:rowOff>27304</xdr:rowOff>
    </xdr:from>
    <xdr:to>
      <xdr:col>2</xdr:col>
      <xdr:colOff>1504829</xdr:colOff>
      <xdr:row>35</xdr:row>
      <xdr:rowOff>1257933</xdr:rowOff>
    </xdr:to>
    <xdr:pic>
      <xdr:nvPicPr>
        <xdr:cNvPr id="104" name="Picture 103">
          <a:extLst>
            <a:ext uri="{FF2B5EF4-FFF2-40B4-BE49-F238E27FC236}">
              <a16:creationId xmlns:a16="http://schemas.microsoft.com/office/drawing/2014/main" id="{43A53CEA-C060-48C9-AFF2-BB13BA1C686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697268" y="55958104"/>
          <a:ext cx="897346" cy="1230629"/>
        </a:xfrm>
        <a:prstGeom prst="rect">
          <a:avLst/>
        </a:prstGeom>
      </xdr:spPr>
    </xdr:pic>
    <xdr:clientData/>
  </xdr:twoCellAnchor>
  <xdr:twoCellAnchor editAs="oneCell">
    <xdr:from>
      <xdr:col>2</xdr:col>
      <xdr:colOff>709083</xdr:colOff>
      <xdr:row>34</xdr:row>
      <xdr:rowOff>105832</xdr:rowOff>
    </xdr:from>
    <xdr:to>
      <xdr:col>2</xdr:col>
      <xdr:colOff>1655233</xdr:colOff>
      <xdr:row>34</xdr:row>
      <xdr:rowOff>1350009</xdr:rowOff>
    </xdr:to>
    <xdr:pic>
      <xdr:nvPicPr>
        <xdr:cNvPr id="105" name="Picture 104">
          <a:extLst>
            <a:ext uri="{FF2B5EF4-FFF2-40B4-BE49-F238E27FC236}">
              <a16:creationId xmlns:a16="http://schemas.microsoft.com/office/drawing/2014/main" id="{4F5C3C01-6008-4564-9F33-85609B50D358}"/>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3388783" y="54772982"/>
          <a:ext cx="940435" cy="1251797"/>
        </a:xfrm>
        <a:prstGeom prst="rect">
          <a:avLst/>
        </a:prstGeom>
      </xdr:spPr>
    </xdr:pic>
    <xdr:clientData/>
  </xdr:twoCellAnchor>
  <xdr:twoCellAnchor editAs="oneCell">
    <xdr:from>
      <xdr:col>2</xdr:col>
      <xdr:colOff>465667</xdr:colOff>
      <xdr:row>33</xdr:row>
      <xdr:rowOff>211666</xdr:rowOff>
    </xdr:from>
    <xdr:to>
      <xdr:col>2</xdr:col>
      <xdr:colOff>1349663</xdr:colOff>
      <xdr:row>33</xdr:row>
      <xdr:rowOff>1241041</xdr:rowOff>
    </xdr:to>
    <xdr:pic>
      <xdr:nvPicPr>
        <xdr:cNvPr id="106" name="Picture 105">
          <a:extLst>
            <a:ext uri="{FF2B5EF4-FFF2-40B4-BE49-F238E27FC236}">
              <a16:creationId xmlns:a16="http://schemas.microsoft.com/office/drawing/2014/main" id="{544D5149-FC85-462A-97F6-B17C515DD750}"/>
            </a:ext>
          </a:extLst>
        </xdr:cNvPr>
        <xdr:cNvPicPr>
          <a:picLocks noChangeAspect="1"/>
        </xdr:cNvPicPr>
      </xdr:nvPicPr>
      <xdr:blipFill>
        <a:blip xmlns:r="http://schemas.openxmlformats.org/officeDocument/2006/relationships" r:embed="rId7"/>
        <a:stretch>
          <a:fillRect/>
        </a:stretch>
      </xdr:blipFill>
      <xdr:spPr>
        <a:xfrm>
          <a:off x="3145367" y="53475466"/>
          <a:ext cx="883996" cy="1035090"/>
        </a:xfrm>
        <a:prstGeom prst="rect">
          <a:avLst/>
        </a:prstGeom>
      </xdr:spPr>
    </xdr:pic>
    <xdr:clientData/>
  </xdr:twoCellAnchor>
  <xdr:oneCellAnchor>
    <xdr:from>
      <xdr:col>2</xdr:col>
      <xdr:colOff>656167</xdr:colOff>
      <xdr:row>32</xdr:row>
      <xdr:rowOff>306344</xdr:rowOff>
    </xdr:from>
    <xdr:ext cx="878416" cy="814363"/>
    <xdr:pic>
      <xdr:nvPicPr>
        <xdr:cNvPr id="107" name="Picture 106">
          <a:extLst>
            <a:ext uri="{FF2B5EF4-FFF2-40B4-BE49-F238E27FC236}">
              <a16:creationId xmlns:a16="http://schemas.microsoft.com/office/drawing/2014/main" id="{70E4C823-F542-458F-A62A-70857F69D8A7}"/>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3335867" y="52166794"/>
          <a:ext cx="878416" cy="814363"/>
        </a:xfrm>
        <a:prstGeom prst="rect">
          <a:avLst/>
        </a:prstGeom>
      </xdr:spPr>
    </xdr:pic>
    <xdr:clientData/>
  </xdr:oneCellAnchor>
  <xdr:oneCellAnchor>
    <xdr:from>
      <xdr:col>2</xdr:col>
      <xdr:colOff>603251</xdr:colOff>
      <xdr:row>31</xdr:row>
      <xdr:rowOff>184893</xdr:rowOff>
    </xdr:from>
    <xdr:ext cx="1005416" cy="1030304"/>
    <xdr:pic>
      <xdr:nvPicPr>
        <xdr:cNvPr id="108" name="Picture 107">
          <a:extLst>
            <a:ext uri="{FF2B5EF4-FFF2-40B4-BE49-F238E27FC236}">
              <a16:creationId xmlns:a16="http://schemas.microsoft.com/office/drawing/2014/main" id="{D1098A16-E274-4323-81FF-252E5C49BD28}"/>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3282951" y="50641993"/>
          <a:ext cx="1005416" cy="1030304"/>
        </a:xfrm>
        <a:prstGeom prst="rect">
          <a:avLst/>
        </a:prstGeom>
      </xdr:spPr>
    </xdr:pic>
    <xdr:clientData/>
  </xdr:oneCellAnchor>
  <xdr:twoCellAnchor editAs="oneCell">
    <xdr:from>
      <xdr:col>2</xdr:col>
      <xdr:colOff>511685</xdr:colOff>
      <xdr:row>30</xdr:row>
      <xdr:rowOff>129291</xdr:rowOff>
    </xdr:from>
    <xdr:to>
      <xdr:col>2</xdr:col>
      <xdr:colOff>1388493</xdr:colOff>
      <xdr:row>30</xdr:row>
      <xdr:rowOff>1236005</xdr:rowOff>
    </xdr:to>
    <xdr:pic>
      <xdr:nvPicPr>
        <xdr:cNvPr id="109" name="Picture 108">
          <a:extLst>
            <a:ext uri="{FF2B5EF4-FFF2-40B4-BE49-F238E27FC236}">
              <a16:creationId xmlns:a16="http://schemas.microsoft.com/office/drawing/2014/main" id="{AFDE0AA4-557C-4123-A456-17920E143238}"/>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2595979" y="47754291"/>
          <a:ext cx="872998" cy="1102904"/>
        </a:xfrm>
        <a:prstGeom prst="rect">
          <a:avLst/>
        </a:prstGeom>
      </xdr:spPr>
    </xdr:pic>
    <xdr:clientData/>
  </xdr:twoCellAnchor>
  <xdr:twoCellAnchor editAs="oneCell">
    <xdr:from>
      <xdr:col>2</xdr:col>
      <xdr:colOff>467572</xdr:colOff>
      <xdr:row>29</xdr:row>
      <xdr:rowOff>245944</xdr:rowOff>
    </xdr:from>
    <xdr:to>
      <xdr:col>2</xdr:col>
      <xdr:colOff>1295138</xdr:colOff>
      <xdr:row>30</xdr:row>
      <xdr:rowOff>249</xdr:rowOff>
    </xdr:to>
    <xdr:pic>
      <xdr:nvPicPr>
        <xdr:cNvPr id="110" name="Picture 109">
          <a:extLst>
            <a:ext uri="{FF2B5EF4-FFF2-40B4-BE49-F238E27FC236}">
              <a16:creationId xmlns:a16="http://schemas.microsoft.com/office/drawing/2014/main" id="{00039748-2084-4CF3-96DA-6498E7D1D41A}"/>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2551866" y="46470209"/>
          <a:ext cx="827566" cy="1155040"/>
        </a:xfrm>
        <a:prstGeom prst="rect">
          <a:avLst/>
        </a:prstGeom>
      </xdr:spPr>
    </xdr:pic>
    <xdr:clientData/>
  </xdr:twoCellAnchor>
  <xdr:twoCellAnchor editAs="oneCell">
    <xdr:from>
      <xdr:col>2</xdr:col>
      <xdr:colOff>518584</xdr:colOff>
      <xdr:row>28</xdr:row>
      <xdr:rowOff>201083</xdr:rowOff>
    </xdr:from>
    <xdr:to>
      <xdr:col>2</xdr:col>
      <xdr:colOff>1412271</xdr:colOff>
      <xdr:row>28</xdr:row>
      <xdr:rowOff>1387263</xdr:rowOff>
    </xdr:to>
    <xdr:pic>
      <xdr:nvPicPr>
        <xdr:cNvPr id="112" name="Picture 111">
          <a:extLst>
            <a:ext uri="{FF2B5EF4-FFF2-40B4-BE49-F238E27FC236}">
              <a16:creationId xmlns:a16="http://schemas.microsoft.com/office/drawing/2014/main" id="{48FD711C-758D-4443-A785-5CA4B41E5443}"/>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3198284" y="45044783"/>
          <a:ext cx="893687" cy="1193800"/>
        </a:xfrm>
        <a:prstGeom prst="rect">
          <a:avLst/>
        </a:prstGeom>
      </xdr:spPr>
    </xdr:pic>
    <xdr:clientData/>
  </xdr:twoCellAnchor>
  <xdr:twoCellAnchor editAs="oneCell">
    <xdr:from>
      <xdr:col>2</xdr:col>
      <xdr:colOff>476250</xdr:colOff>
      <xdr:row>27</xdr:row>
      <xdr:rowOff>258310</xdr:rowOff>
    </xdr:from>
    <xdr:to>
      <xdr:col>2</xdr:col>
      <xdr:colOff>1354666</xdr:colOff>
      <xdr:row>27</xdr:row>
      <xdr:rowOff>1392401</xdr:rowOff>
    </xdr:to>
    <xdr:pic>
      <xdr:nvPicPr>
        <xdr:cNvPr id="113" name="Picture 112">
          <a:extLst>
            <a:ext uri="{FF2B5EF4-FFF2-40B4-BE49-F238E27FC236}">
              <a16:creationId xmlns:a16="http://schemas.microsoft.com/office/drawing/2014/main" id="{AE8BB175-C4BE-47E0-924B-0DAF0569421B}"/>
            </a:ext>
          </a:extLst>
        </xdr:cNvPr>
        <xdr:cNvPicPr>
          <a:picLocks noChangeAspect="1"/>
        </xdr:cNvPicPr>
      </xdr:nvPicPr>
      <xdr:blipFill>
        <a:blip xmlns:r="http://schemas.openxmlformats.org/officeDocument/2006/relationships" r:embed="rId13"/>
        <a:stretch>
          <a:fillRect/>
        </a:stretch>
      </xdr:blipFill>
      <xdr:spPr>
        <a:xfrm>
          <a:off x="3155950" y="43698660"/>
          <a:ext cx="878416" cy="1134091"/>
        </a:xfrm>
        <a:prstGeom prst="rect">
          <a:avLst/>
        </a:prstGeom>
      </xdr:spPr>
    </xdr:pic>
    <xdr:clientData/>
  </xdr:twoCellAnchor>
  <xdr:oneCellAnchor>
    <xdr:from>
      <xdr:col>2</xdr:col>
      <xdr:colOff>528171</xdr:colOff>
      <xdr:row>26</xdr:row>
      <xdr:rowOff>316408</xdr:rowOff>
    </xdr:from>
    <xdr:ext cx="1143000" cy="807720"/>
    <xdr:pic>
      <xdr:nvPicPr>
        <xdr:cNvPr id="114" name="Picture 113">
          <a:extLst>
            <a:ext uri="{FF2B5EF4-FFF2-40B4-BE49-F238E27FC236}">
              <a16:creationId xmlns:a16="http://schemas.microsoft.com/office/drawing/2014/main" id="{DC0028BB-A993-4533-A3FC-2ECFD54411F3}"/>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2607983" y="39590784"/>
          <a:ext cx="1143000" cy="807720"/>
        </a:xfrm>
        <a:prstGeom prst="rect">
          <a:avLst/>
        </a:prstGeom>
      </xdr:spPr>
    </xdr:pic>
    <xdr:clientData/>
  </xdr:oneCellAnchor>
  <xdr:twoCellAnchor editAs="oneCell">
    <xdr:from>
      <xdr:col>2</xdr:col>
      <xdr:colOff>594036</xdr:colOff>
      <xdr:row>25</xdr:row>
      <xdr:rowOff>144323</xdr:rowOff>
    </xdr:from>
    <xdr:to>
      <xdr:col>2</xdr:col>
      <xdr:colOff>1544419</xdr:colOff>
      <xdr:row>25</xdr:row>
      <xdr:rowOff>1296517</xdr:rowOff>
    </xdr:to>
    <xdr:pic>
      <xdr:nvPicPr>
        <xdr:cNvPr id="115" name="Picture 114">
          <a:extLst>
            <a:ext uri="{FF2B5EF4-FFF2-40B4-BE49-F238E27FC236}">
              <a16:creationId xmlns:a16="http://schemas.microsoft.com/office/drawing/2014/main" id="{203FD591-4F69-405B-8A8C-8D22CF850044}"/>
            </a:ext>
          </a:extLst>
        </xdr:cNvPr>
        <xdr:cNvPicPr>
          <a:picLocks noChangeAspect="1"/>
        </xdr:cNvPicPr>
      </xdr:nvPicPr>
      <xdr:blipFill>
        <a:blip xmlns:r="http://schemas.openxmlformats.org/officeDocument/2006/relationships" r:embed="rId15"/>
        <a:stretch>
          <a:fillRect/>
        </a:stretch>
      </xdr:blipFill>
      <xdr:spPr>
        <a:xfrm>
          <a:off x="2673848" y="38020205"/>
          <a:ext cx="938953" cy="1152194"/>
        </a:xfrm>
        <a:prstGeom prst="rect">
          <a:avLst/>
        </a:prstGeom>
      </xdr:spPr>
    </xdr:pic>
    <xdr:clientData/>
  </xdr:twoCellAnchor>
  <xdr:oneCellAnchor>
    <xdr:from>
      <xdr:col>2</xdr:col>
      <xdr:colOff>749905</xdr:colOff>
      <xdr:row>24</xdr:row>
      <xdr:rowOff>154214</xdr:rowOff>
    </xdr:from>
    <xdr:ext cx="867833" cy="1031658"/>
    <xdr:pic>
      <xdr:nvPicPr>
        <xdr:cNvPr id="116" name="Picture 115">
          <a:extLst>
            <a:ext uri="{FF2B5EF4-FFF2-40B4-BE49-F238E27FC236}">
              <a16:creationId xmlns:a16="http://schemas.microsoft.com/office/drawing/2014/main" id="{8B7827DD-1F49-4025-AF5B-4B4139D559B9}"/>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3429605" y="39384514"/>
          <a:ext cx="867833" cy="1031658"/>
        </a:xfrm>
        <a:prstGeom prst="rect">
          <a:avLst/>
        </a:prstGeom>
      </xdr:spPr>
    </xdr:pic>
    <xdr:clientData/>
  </xdr:oneCellAnchor>
  <xdr:twoCellAnchor editAs="oneCell">
    <xdr:from>
      <xdr:col>2</xdr:col>
      <xdr:colOff>571500</xdr:colOff>
      <xdr:row>23</xdr:row>
      <xdr:rowOff>285750</xdr:rowOff>
    </xdr:from>
    <xdr:to>
      <xdr:col>2</xdr:col>
      <xdr:colOff>1464945</xdr:colOff>
      <xdr:row>23</xdr:row>
      <xdr:rowOff>1389380</xdr:rowOff>
    </xdr:to>
    <xdr:pic>
      <xdr:nvPicPr>
        <xdr:cNvPr id="117" name="Picture 116" descr="http://qargili.com/wp-content/uploads/2019/02/426-%E1%83%A8%E1%83%98%E1%83%93%E1%83%90-Copy-100x100.png">
          <a:extLst>
            <a:ext uri="{FF2B5EF4-FFF2-40B4-BE49-F238E27FC236}">
              <a16:creationId xmlns:a16="http://schemas.microsoft.com/office/drawing/2014/main" id="{152ACB49-CE01-4DF0-ADA1-F6E807B63E16}"/>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3251200" y="37960300"/>
          <a:ext cx="901065" cy="1111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573617</xdr:colOff>
      <xdr:row>21</xdr:row>
      <xdr:rowOff>232832</xdr:rowOff>
    </xdr:from>
    <xdr:to>
      <xdr:col>2</xdr:col>
      <xdr:colOff>1504692</xdr:colOff>
      <xdr:row>21</xdr:row>
      <xdr:rowOff>1394035</xdr:rowOff>
    </xdr:to>
    <xdr:pic>
      <xdr:nvPicPr>
        <xdr:cNvPr id="118" name="Picture 117">
          <a:extLst>
            <a:ext uri="{FF2B5EF4-FFF2-40B4-BE49-F238E27FC236}">
              <a16:creationId xmlns:a16="http://schemas.microsoft.com/office/drawing/2014/main" id="{8644C0FF-3515-49FC-B819-86D97A3C80C5}"/>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2694517" y="35100682"/>
          <a:ext cx="946315" cy="1161203"/>
        </a:xfrm>
        <a:prstGeom prst="rect">
          <a:avLst/>
        </a:prstGeom>
      </xdr:spPr>
    </xdr:pic>
    <xdr:clientData/>
  </xdr:twoCellAnchor>
  <xdr:twoCellAnchor editAs="oneCell">
    <xdr:from>
      <xdr:col>2</xdr:col>
      <xdr:colOff>423335</xdr:colOff>
      <xdr:row>20</xdr:row>
      <xdr:rowOff>102432</xdr:rowOff>
    </xdr:from>
    <xdr:to>
      <xdr:col>2</xdr:col>
      <xdr:colOff>1294131</xdr:colOff>
      <xdr:row>20</xdr:row>
      <xdr:rowOff>1388110</xdr:rowOff>
    </xdr:to>
    <xdr:pic>
      <xdr:nvPicPr>
        <xdr:cNvPr id="119" name="Picture 118">
          <a:extLst>
            <a:ext uri="{FF2B5EF4-FFF2-40B4-BE49-F238E27FC236}">
              <a16:creationId xmlns:a16="http://schemas.microsoft.com/office/drawing/2014/main" id="{8F42A9E2-0FE9-4A6F-B3C0-8E7EAB4ACEC3}"/>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3103035" y="33566932"/>
          <a:ext cx="870796" cy="1293298"/>
        </a:xfrm>
        <a:prstGeom prst="rect">
          <a:avLst/>
        </a:prstGeom>
      </xdr:spPr>
    </xdr:pic>
    <xdr:clientData/>
  </xdr:twoCellAnchor>
  <xdr:twoCellAnchor editAs="oneCell">
    <xdr:from>
      <xdr:col>2</xdr:col>
      <xdr:colOff>549674</xdr:colOff>
      <xdr:row>19</xdr:row>
      <xdr:rowOff>154513</xdr:rowOff>
    </xdr:from>
    <xdr:to>
      <xdr:col>2</xdr:col>
      <xdr:colOff>1449045</xdr:colOff>
      <xdr:row>19</xdr:row>
      <xdr:rowOff>1199191</xdr:rowOff>
    </xdr:to>
    <xdr:pic>
      <xdr:nvPicPr>
        <xdr:cNvPr id="120" name="Picture 119">
          <a:extLst>
            <a:ext uri="{FF2B5EF4-FFF2-40B4-BE49-F238E27FC236}">
              <a16:creationId xmlns:a16="http://schemas.microsoft.com/office/drawing/2014/main" id="{7CC1B11F-6F29-4601-986C-54D8009C648B}"/>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2633968" y="31575807"/>
          <a:ext cx="899371" cy="1048488"/>
        </a:xfrm>
        <a:prstGeom prst="rect">
          <a:avLst/>
        </a:prstGeom>
      </xdr:spPr>
    </xdr:pic>
    <xdr:clientData/>
  </xdr:twoCellAnchor>
  <xdr:twoCellAnchor editAs="oneCell">
    <xdr:from>
      <xdr:col>2</xdr:col>
      <xdr:colOff>514189</xdr:colOff>
      <xdr:row>18</xdr:row>
      <xdr:rowOff>52256</xdr:rowOff>
    </xdr:from>
    <xdr:to>
      <xdr:col>2</xdr:col>
      <xdr:colOff>1422326</xdr:colOff>
      <xdr:row>18</xdr:row>
      <xdr:rowOff>1233093</xdr:rowOff>
    </xdr:to>
    <xdr:pic>
      <xdr:nvPicPr>
        <xdr:cNvPr id="121" name="Picture 120">
          <a:extLst>
            <a:ext uri="{FF2B5EF4-FFF2-40B4-BE49-F238E27FC236}">
              <a16:creationId xmlns:a16="http://schemas.microsoft.com/office/drawing/2014/main" id="{2669DE98-97C1-4C97-891F-AA34F2F8D152}"/>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2598483" y="30072815"/>
          <a:ext cx="908137" cy="1180837"/>
        </a:xfrm>
        <a:prstGeom prst="rect">
          <a:avLst/>
        </a:prstGeom>
      </xdr:spPr>
    </xdr:pic>
    <xdr:clientData/>
  </xdr:twoCellAnchor>
  <xdr:twoCellAnchor editAs="oneCell">
    <xdr:from>
      <xdr:col>2</xdr:col>
      <xdr:colOff>571076</xdr:colOff>
      <xdr:row>17</xdr:row>
      <xdr:rowOff>284902</xdr:rowOff>
    </xdr:from>
    <xdr:to>
      <xdr:col>2</xdr:col>
      <xdr:colOff>1448091</xdr:colOff>
      <xdr:row>17</xdr:row>
      <xdr:rowOff>1578923</xdr:rowOff>
    </xdr:to>
    <xdr:pic>
      <xdr:nvPicPr>
        <xdr:cNvPr id="122" name="Picture 121">
          <a:extLst>
            <a:ext uri="{FF2B5EF4-FFF2-40B4-BE49-F238E27FC236}">
              <a16:creationId xmlns:a16="http://schemas.microsoft.com/office/drawing/2014/main" id="{8FED73D5-100B-4E40-A498-3AA900DA7E7E}"/>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657051" y="28945627"/>
          <a:ext cx="877015" cy="1286401"/>
        </a:xfrm>
        <a:prstGeom prst="rect">
          <a:avLst/>
        </a:prstGeom>
      </xdr:spPr>
    </xdr:pic>
    <xdr:clientData/>
  </xdr:twoCellAnchor>
  <xdr:twoCellAnchor editAs="oneCell">
    <xdr:from>
      <xdr:col>2</xdr:col>
      <xdr:colOff>654261</xdr:colOff>
      <xdr:row>15</xdr:row>
      <xdr:rowOff>126787</xdr:rowOff>
    </xdr:from>
    <xdr:to>
      <xdr:col>2</xdr:col>
      <xdr:colOff>1603334</xdr:colOff>
      <xdr:row>15</xdr:row>
      <xdr:rowOff>1273255</xdr:rowOff>
    </xdr:to>
    <xdr:pic>
      <xdr:nvPicPr>
        <xdr:cNvPr id="123" name="Picture 122">
          <a:extLst>
            <a:ext uri="{FF2B5EF4-FFF2-40B4-BE49-F238E27FC236}">
              <a16:creationId xmlns:a16="http://schemas.microsoft.com/office/drawing/2014/main" id="{59447CF5-0C1C-4819-951A-346FC63F36B9}"/>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2740236" y="25987162"/>
          <a:ext cx="949073" cy="1150278"/>
        </a:xfrm>
        <a:prstGeom prst="rect">
          <a:avLst/>
        </a:prstGeom>
      </xdr:spPr>
    </xdr:pic>
    <xdr:clientData/>
  </xdr:twoCellAnchor>
  <xdr:twoCellAnchor editAs="oneCell">
    <xdr:from>
      <xdr:col>2</xdr:col>
      <xdr:colOff>542079</xdr:colOff>
      <xdr:row>14</xdr:row>
      <xdr:rowOff>551604</xdr:rowOff>
    </xdr:from>
    <xdr:to>
      <xdr:col>2</xdr:col>
      <xdr:colOff>1426430</xdr:colOff>
      <xdr:row>14</xdr:row>
      <xdr:rowOff>1768264</xdr:rowOff>
    </xdr:to>
    <xdr:pic>
      <xdr:nvPicPr>
        <xdr:cNvPr id="124" name="Picture 123">
          <a:extLst>
            <a:ext uri="{FF2B5EF4-FFF2-40B4-BE49-F238E27FC236}">
              <a16:creationId xmlns:a16="http://schemas.microsoft.com/office/drawing/2014/main" id="{9102FBD2-A183-4D7C-9C66-66F36B9FCA83}"/>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2628054" y="23078229"/>
          <a:ext cx="888161" cy="1212850"/>
        </a:xfrm>
        <a:prstGeom prst="rect">
          <a:avLst/>
        </a:prstGeom>
      </xdr:spPr>
    </xdr:pic>
    <xdr:clientData/>
  </xdr:twoCellAnchor>
  <xdr:twoCellAnchor editAs="oneCell">
    <xdr:from>
      <xdr:col>2</xdr:col>
      <xdr:colOff>587027</xdr:colOff>
      <xdr:row>10</xdr:row>
      <xdr:rowOff>272642</xdr:rowOff>
    </xdr:from>
    <xdr:to>
      <xdr:col>2</xdr:col>
      <xdr:colOff>1465020</xdr:colOff>
      <xdr:row>10</xdr:row>
      <xdr:rowOff>1272677</xdr:rowOff>
    </xdr:to>
    <xdr:pic>
      <xdr:nvPicPr>
        <xdr:cNvPr id="125" name="Picture 124" descr="CF32 A2B2E2K2-P3 R D DT-4045E Combination Filter">
          <a:extLst>
            <a:ext uri="{FF2B5EF4-FFF2-40B4-BE49-F238E27FC236}">
              <a16:creationId xmlns:a16="http://schemas.microsoft.com/office/drawing/2014/main" id="{DEA872FA-553F-4F99-ACCE-236394C4BEA6}"/>
            </a:ext>
          </a:extLst>
        </xdr:cNvPr>
        <xdr:cNvPicPr>
          <a:picLocks noChangeAspect="1" noChangeArrowheads="1"/>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bwMode="auto">
        <a:xfrm>
          <a:off x="2671321" y="15288524"/>
          <a:ext cx="887518" cy="99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649356</xdr:colOff>
      <xdr:row>9</xdr:row>
      <xdr:rowOff>303143</xdr:rowOff>
    </xdr:from>
    <xdr:to>
      <xdr:col>2</xdr:col>
      <xdr:colOff>1504175</xdr:colOff>
      <xdr:row>9</xdr:row>
      <xdr:rowOff>1351999</xdr:rowOff>
    </xdr:to>
    <xdr:pic>
      <xdr:nvPicPr>
        <xdr:cNvPr id="126" name="Picture 125" descr="CF32 A2B2E2K2-P3 R D DT-4045E Combination Filter">
          <a:extLst>
            <a:ext uri="{FF2B5EF4-FFF2-40B4-BE49-F238E27FC236}">
              <a16:creationId xmlns:a16="http://schemas.microsoft.com/office/drawing/2014/main" id="{2FCBCF68-3BFC-4B70-8C23-913AA6D2B960}"/>
            </a:ext>
          </a:extLst>
        </xdr:cNvPr>
        <xdr:cNvPicPr>
          <a:picLocks noChangeAspect="1" noChangeArrowheads="1"/>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bwMode="auto">
        <a:xfrm>
          <a:off x="2733650" y="13918290"/>
          <a:ext cx="868154" cy="1052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529166</xdr:colOff>
      <xdr:row>12</xdr:row>
      <xdr:rowOff>201083</xdr:rowOff>
    </xdr:from>
    <xdr:to>
      <xdr:col>2</xdr:col>
      <xdr:colOff>1426671</xdr:colOff>
      <xdr:row>12</xdr:row>
      <xdr:rowOff>1315148</xdr:rowOff>
    </xdr:to>
    <xdr:pic>
      <xdr:nvPicPr>
        <xdr:cNvPr id="127" name="Picture 126">
          <a:extLst>
            <a:ext uri="{FF2B5EF4-FFF2-40B4-BE49-F238E27FC236}">
              <a16:creationId xmlns:a16="http://schemas.microsoft.com/office/drawing/2014/main" id="{FCE4A195-21BB-499A-AC26-C53F3D05B115}"/>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3208866" y="18171583"/>
          <a:ext cx="897505" cy="1119780"/>
        </a:xfrm>
        <a:prstGeom prst="rect">
          <a:avLst/>
        </a:prstGeom>
      </xdr:spPr>
    </xdr:pic>
    <xdr:clientData/>
  </xdr:twoCellAnchor>
  <xdr:twoCellAnchor editAs="oneCell">
    <xdr:from>
      <xdr:col>2</xdr:col>
      <xdr:colOff>687918</xdr:colOff>
      <xdr:row>11</xdr:row>
      <xdr:rowOff>284036</xdr:rowOff>
    </xdr:from>
    <xdr:to>
      <xdr:col>2</xdr:col>
      <xdr:colOff>1617769</xdr:colOff>
      <xdr:row>11</xdr:row>
      <xdr:rowOff>1068345</xdr:rowOff>
    </xdr:to>
    <xdr:pic>
      <xdr:nvPicPr>
        <xdr:cNvPr id="128" name="Picture 127">
          <a:extLst>
            <a:ext uri="{FF2B5EF4-FFF2-40B4-BE49-F238E27FC236}">
              <a16:creationId xmlns:a16="http://schemas.microsoft.com/office/drawing/2014/main" id="{1345C9E3-6F33-46B8-B34F-DACB5A69D1EF}"/>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3367618" y="16851186"/>
          <a:ext cx="929851" cy="784309"/>
        </a:xfrm>
        <a:prstGeom prst="rect">
          <a:avLst/>
        </a:prstGeom>
      </xdr:spPr>
    </xdr:pic>
    <xdr:clientData/>
  </xdr:twoCellAnchor>
  <xdr:twoCellAnchor editAs="oneCell">
    <xdr:from>
      <xdr:col>2</xdr:col>
      <xdr:colOff>585783</xdr:colOff>
      <xdr:row>6</xdr:row>
      <xdr:rowOff>175431</xdr:rowOff>
    </xdr:from>
    <xdr:to>
      <xdr:col>2</xdr:col>
      <xdr:colOff>1418479</xdr:colOff>
      <xdr:row>6</xdr:row>
      <xdr:rowOff>1340484</xdr:rowOff>
    </xdr:to>
    <xdr:pic>
      <xdr:nvPicPr>
        <xdr:cNvPr id="129" name="Picture 128">
          <a:extLst>
            <a:ext uri="{FF2B5EF4-FFF2-40B4-BE49-F238E27FC236}">
              <a16:creationId xmlns:a16="http://schemas.microsoft.com/office/drawing/2014/main" id="{6787EEBD-9237-4F29-8AC0-E41BEFBF3224}"/>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2670077" y="6495549"/>
          <a:ext cx="832696" cy="1165053"/>
        </a:xfrm>
        <a:prstGeom prst="rect">
          <a:avLst/>
        </a:prstGeom>
      </xdr:spPr>
    </xdr:pic>
    <xdr:clientData/>
  </xdr:twoCellAnchor>
  <xdr:twoCellAnchor editAs="oneCell">
    <xdr:from>
      <xdr:col>2</xdr:col>
      <xdr:colOff>660421</xdr:colOff>
      <xdr:row>6</xdr:row>
      <xdr:rowOff>1409234</xdr:rowOff>
    </xdr:from>
    <xdr:to>
      <xdr:col>2</xdr:col>
      <xdr:colOff>1553079</xdr:colOff>
      <xdr:row>6</xdr:row>
      <xdr:rowOff>2200641</xdr:rowOff>
    </xdr:to>
    <xdr:pic>
      <xdr:nvPicPr>
        <xdr:cNvPr id="130" name="Picture 129">
          <a:extLst>
            <a:ext uri="{FF2B5EF4-FFF2-40B4-BE49-F238E27FC236}">
              <a16:creationId xmlns:a16="http://schemas.microsoft.com/office/drawing/2014/main" id="{9FA61B42-D5CD-4102-9B19-B2F1A005A18F}"/>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2744715" y="7729352"/>
          <a:ext cx="892658" cy="791407"/>
        </a:xfrm>
        <a:prstGeom prst="rect">
          <a:avLst/>
        </a:prstGeom>
      </xdr:spPr>
    </xdr:pic>
    <xdr:clientData/>
  </xdr:twoCellAnchor>
  <xdr:twoCellAnchor editAs="oneCell">
    <xdr:from>
      <xdr:col>2</xdr:col>
      <xdr:colOff>529167</xdr:colOff>
      <xdr:row>5</xdr:row>
      <xdr:rowOff>214668</xdr:rowOff>
    </xdr:from>
    <xdr:to>
      <xdr:col>2</xdr:col>
      <xdr:colOff>1430232</xdr:colOff>
      <xdr:row>5</xdr:row>
      <xdr:rowOff>1394015</xdr:rowOff>
    </xdr:to>
    <xdr:pic>
      <xdr:nvPicPr>
        <xdr:cNvPr id="131" name="Picture 130">
          <a:extLst>
            <a:ext uri="{FF2B5EF4-FFF2-40B4-BE49-F238E27FC236}">
              <a16:creationId xmlns:a16="http://schemas.microsoft.com/office/drawing/2014/main" id="{8E78475C-14A0-4073-85B4-77AE756C14E0}"/>
            </a:ext>
          </a:extLst>
        </xdr:cNvPr>
        <xdr:cNvPicPr>
          <a:picLocks noChangeAspect="1"/>
        </xdr:cNvPicPr>
      </xdr:nvPicPr>
      <xdr:blipFill>
        <a:blip xmlns:r="http://schemas.openxmlformats.org/officeDocument/2006/relationships" r:embed="rId29"/>
        <a:stretch>
          <a:fillRect/>
        </a:stretch>
      </xdr:blipFill>
      <xdr:spPr>
        <a:xfrm>
          <a:off x="3208867" y="5269268"/>
          <a:ext cx="901065" cy="1191486"/>
        </a:xfrm>
        <a:prstGeom prst="rect">
          <a:avLst/>
        </a:prstGeom>
      </xdr:spPr>
    </xdr:pic>
    <xdr:clientData/>
  </xdr:twoCellAnchor>
  <xdr:twoCellAnchor editAs="oneCell">
    <xdr:from>
      <xdr:col>2</xdr:col>
      <xdr:colOff>582083</xdr:colOff>
      <xdr:row>4</xdr:row>
      <xdr:rowOff>328083</xdr:rowOff>
    </xdr:from>
    <xdr:to>
      <xdr:col>2</xdr:col>
      <xdr:colOff>1501394</xdr:colOff>
      <xdr:row>4</xdr:row>
      <xdr:rowOff>1238038</xdr:rowOff>
    </xdr:to>
    <xdr:pic>
      <xdr:nvPicPr>
        <xdr:cNvPr id="132" name="Picture 131">
          <a:extLst>
            <a:ext uri="{FF2B5EF4-FFF2-40B4-BE49-F238E27FC236}">
              <a16:creationId xmlns:a16="http://schemas.microsoft.com/office/drawing/2014/main" id="{A7B28A08-1604-44D5-AB36-6917787ACF73}"/>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3261783" y="3979333"/>
          <a:ext cx="913596" cy="909955"/>
        </a:xfrm>
        <a:prstGeom prst="rect">
          <a:avLst/>
        </a:prstGeom>
      </xdr:spPr>
    </xdr:pic>
    <xdr:clientData/>
  </xdr:twoCellAnchor>
  <xdr:twoCellAnchor editAs="oneCell">
    <xdr:from>
      <xdr:col>2</xdr:col>
      <xdr:colOff>600561</xdr:colOff>
      <xdr:row>3</xdr:row>
      <xdr:rowOff>103588</xdr:rowOff>
    </xdr:from>
    <xdr:to>
      <xdr:col>2</xdr:col>
      <xdr:colOff>1507080</xdr:colOff>
      <xdr:row>3</xdr:row>
      <xdr:rowOff>1083381</xdr:rowOff>
    </xdr:to>
    <xdr:pic>
      <xdr:nvPicPr>
        <xdr:cNvPr id="133" name="Picture 132">
          <a:extLst>
            <a:ext uri="{FF2B5EF4-FFF2-40B4-BE49-F238E27FC236}">
              <a16:creationId xmlns:a16="http://schemas.microsoft.com/office/drawing/2014/main" id="{6D075438-3AD0-4186-B0F2-559F6211D738}"/>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2684855" y="2344764"/>
          <a:ext cx="912234" cy="987413"/>
        </a:xfrm>
        <a:prstGeom prst="rect">
          <a:avLst/>
        </a:prstGeom>
      </xdr:spPr>
    </xdr:pic>
    <xdr:clientData/>
  </xdr:twoCellAnchor>
  <xdr:twoCellAnchor editAs="oneCell">
    <xdr:from>
      <xdr:col>2</xdr:col>
      <xdr:colOff>52616</xdr:colOff>
      <xdr:row>40</xdr:row>
      <xdr:rowOff>320841</xdr:rowOff>
    </xdr:from>
    <xdr:to>
      <xdr:col>2</xdr:col>
      <xdr:colOff>835744</xdr:colOff>
      <xdr:row>40</xdr:row>
      <xdr:rowOff>1507113</xdr:rowOff>
    </xdr:to>
    <xdr:pic>
      <xdr:nvPicPr>
        <xdr:cNvPr id="134" name="Picture 133">
          <a:extLst>
            <a:ext uri="{FF2B5EF4-FFF2-40B4-BE49-F238E27FC236}">
              <a16:creationId xmlns:a16="http://schemas.microsoft.com/office/drawing/2014/main" id="{F1673285-8F4B-4A85-A7E1-652751AF98DB}"/>
            </a:ext>
          </a:extLst>
        </xdr:cNvPr>
        <xdr:cNvPicPr>
          <a:picLocks noChangeAspect="1"/>
        </xdr:cNvPicPr>
      </xdr:nvPicPr>
      <xdr:blipFill>
        <a:blip xmlns:r="http://schemas.openxmlformats.org/officeDocument/2006/relationships" r:embed="rId32"/>
        <a:stretch>
          <a:fillRect/>
        </a:stretch>
      </xdr:blipFill>
      <xdr:spPr>
        <a:xfrm>
          <a:off x="2132428" y="59487900"/>
          <a:ext cx="783128" cy="1195797"/>
        </a:xfrm>
        <a:prstGeom prst="rect">
          <a:avLst/>
        </a:prstGeom>
      </xdr:spPr>
    </xdr:pic>
    <xdr:clientData/>
  </xdr:twoCellAnchor>
  <xdr:twoCellAnchor editAs="oneCell">
    <xdr:from>
      <xdr:col>2</xdr:col>
      <xdr:colOff>1394439</xdr:colOff>
      <xdr:row>40</xdr:row>
      <xdr:rowOff>356738</xdr:rowOff>
    </xdr:from>
    <xdr:to>
      <xdr:col>2</xdr:col>
      <xdr:colOff>2150249</xdr:colOff>
      <xdr:row>40</xdr:row>
      <xdr:rowOff>1621077</xdr:rowOff>
    </xdr:to>
    <xdr:pic>
      <xdr:nvPicPr>
        <xdr:cNvPr id="135" name="Picture 134">
          <a:extLst>
            <a:ext uri="{FF2B5EF4-FFF2-40B4-BE49-F238E27FC236}">
              <a16:creationId xmlns:a16="http://schemas.microsoft.com/office/drawing/2014/main" id="{DD1485C5-4F29-4722-AB67-B2EE1F75C274}"/>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3474251" y="59523797"/>
          <a:ext cx="746285" cy="1252909"/>
        </a:xfrm>
        <a:prstGeom prst="rect">
          <a:avLst/>
        </a:prstGeom>
      </xdr:spPr>
    </xdr:pic>
    <xdr:clientData/>
  </xdr:twoCellAnchor>
  <xdr:twoCellAnchor editAs="oneCell">
    <xdr:from>
      <xdr:col>2</xdr:col>
      <xdr:colOff>612767</xdr:colOff>
      <xdr:row>40</xdr:row>
      <xdr:rowOff>338059</xdr:rowOff>
    </xdr:from>
    <xdr:to>
      <xdr:col>2</xdr:col>
      <xdr:colOff>1584104</xdr:colOff>
      <xdr:row>40</xdr:row>
      <xdr:rowOff>1524277</xdr:rowOff>
    </xdr:to>
    <xdr:pic>
      <xdr:nvPicPr>
        <xdr:cNvPr id="136" name="Picture 135" descr="Load image into Gallery viewer, Cross Over Construction Climbing Harnesses, Back, Front &amp;amp; Side D-Rings- All Sizes&#10;">
          <a:extLst>
            <a:ext uri="{FF2B5EF4-FFF2-40B4-BE49-F238E27FC236}">
              <a16:creationId xmlns:a16="http://schemas.microsoft.com/office/drawing/2014/main" id="{A887B1B2-69EE-465B-ACF3-E67875AF3A63}"/>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2692579" y="59505118"/>
          <a:ext cx="980862" cy="1186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0</xdr:colOff>
      <xdr:row>16</xdr:row>
      <xdr:rowOff>0</xdr:rowOff>
    </xdr:from>
    <xdr:ext cx="304800" cy="304800"/>
    <xdr:sp macro="" textlink="">
      <xdr:nvSpPr>
        <xdr:cNvPr id="149" name="AutoShape 1" descr="რასაც უწოდებენ მთავარ ელექტრო დამცავ აღჭურვილობას. დამატებითი დამცავი  აღჭურვილობა">
          <a:extLst>
            <a:ext uri="{FF2B5EF4-FFF2-40B4-BE49-F238E27FC236}">
              <a16:creationId xmlns:a16="http://schemas.microsoft.com/office/drawing/2014/main" id="{912387E1-C1A9-4825-B429-441624EBB97D}"/>
            </a:ext>
          </a:extLst>
        </xdr:cNvPr>
        <xdr:cNvSpPr>
          <a:spLocks noChangeAspect="1" noChangeArrowheads="1"/>
        </xdr:cNvSpPr>
      </xdr:nvSpPr>
      <xdr:spPr bwMode="auto">
        <a:xfrm>
          <a:off x="7302500" y="2733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150" name="AutoShape 1" descr="Black Electrical Rubber Mat, Rs 550/meter Siddhi Rubber Udyog | ID:  19618608697">
          <a:extLst>
            <a:ext uri="{FF2B5EF4-FFF2-40B4-BE49-F238E27FC236}">
              <a16:creationId xmlns:a16="http://schemas.microsoft.com/office/drawing/2014/main" id="{8CADFDB6-1BB5-48B8-95D5-6A3BA0133C52}"/>
            </a:ext>
          </a:extLst>
        </xdr:cNvPr>
        <xdr:cNvSpPr>
          <a:spLocks noChangeAspect="1" noChangeArrowheads="1"/>
        </xdr:cNvSpPr>
      </xdr:nvSpPr>
      <xdr:spPr bwMode="auto">
        <a:xfrm>
          <a:off x="7302500" y="2733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151" name="AutoShape 2" descr="Dielectric mat, electric shock protection, anti slip, size 75x75 cm,  thickness 6|All-Purpose Cleaner| - AliExpress">
          <a:extLst>
            <a:ext uri="{FF2B5EF4-FFF2-40B4-BE49-F238E27FC236}">
              <a16:creationId xmlns:a16="http://schemas.microsoft.com/office/drawing/2014/main" id="{2165E89B-6FE9-45A5-8287-00397ECDA741}"/>
            </a:ext>
          </a:extLst>
        </xdr:cNvPr>
        <xdr:cNvSpPr>
          <a:spLocks noChangeAspect="1" noChangeArrowheads="1"/>
        </xdr:cNvSpPr>
      </xdr:nvSpPr>
      <xdr:spPr bwMode="auto">
        <a:xfrm>
          <a:off x="7302500" y="2733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16</xdr:row>
      <xdr:rowOff>0</xdr:rowOff>
    </xdr:from>
    <xdr:ext cx="304800" cy="304800"/>
    <xdr:sp macro="" textlink="">
      <xdr:nvSpPr>
        <xdr:cNvPr id="152" name="AutoShape 3" descr="Dielectric mat, electric shock protection, anti slip, size 75x75 cm,  thickness 6|All-Purpose Cleaner| - AliExpress">
          <a:extLst>
            <a:ext uri="{FF2B5EF4-FFF2-40B4-BE49-F238E27FC236}">
              <a16:creationId xmlns:a16="http://schemas.microsoft.com/office/drawing/2014/main" id="{E969B995-AD24-48FA-AFDC-03A30E8016AA}"/>
            </a:ext>
          </a:extLst>
        </xdr:cNvPr>
        <xdr:cNvSpPr>
          <a:spLocks noChangeAspect="1" noChangeArrowheads="1"/>
        </xdr:cNvSpPr>
      </xdr:nvSpPr>
      <xdr:spPr bwMode="auto">
        <a:xfrm>
          <a:off x="9074150" y="2733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585633</xdr:colOff>
      <xdr:row>16</xdr:row>
      <xdr:rowOff>1366819</xdr:rowOff>
    </xdr:from>
    <xdr:ext cx="896584" cy="1159933"/>
    <xdr:pic>
      <xdr:nvPicPr>
        <xdr:cNvPr id="153" name="Picture 152" descr="3M™ Particulate Welding Respirator 8515/07189 (AAD), N95 - Frontside">
          <a:extLst>
            <a:ext uri="{FF2B5EF4-FFF2-40B4-BE49-F238E27FC236}">
              <a16:creationId xmlns:a16="http://schemas.microsoft.com/office/drawing/2014/main" id="{24CFDBAA-77DC-4C35-9363-9ECECAEEF35D}"/>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2669927" y="25963731"/>
          <a:ext cx="896584" cy="115993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573262</xdr:colOff>
      <xdr:row>8</xdr:row>
      <xdr:rowOff>301257</xdr:rowOff>
    </xdr:from>
    <xdr:to>
      <xdr:col>2</xdr:col>
      <xdr:colOff>1846676</xdr:colOff>
      <xdr:row>8</xdr:row>
      <xdr:rowOff>2130976</xdr:rowOff>
    </xdr:to>
    <xdr:pic>
      <xdr:nvPicPr>
        <xdr:cNvPr id="156" name="Picture 155">
          <a:extLst>
            <a:ext uri="{FF2B5EF4-FFF2-40B4-BE49-F238E27FC236}">
              <a16:creationId xmlns:a16="http://schemas.microsoft.com/office/drawing/2014/main" id="{FC2BE6CC-393D-4888-898A-9456A0058C9B}"/>
            </a:ext>
          </a:extLst>
        </xdr:cNvPr>
        <xdr:cNvPicPr>
          <a:picLocks noChangeAspect="1"/>
        </xdr:cNvPicPr>
      </xdr:nvPicPr>
      <xdr:blipFill>
        <a:blip xmlns:r="http://schemas.openxmlformats.org/officeDocument/2006/relationships" r:embed="rId36"/>
        <a:stretch>
          <a:fillRect/>
        </a:stretch>
      </xdr:blipFill>
      <xdr:spPr>
        <a:xfrm>
          <a:off x="2657556" y="11350257"/>
          <a:ext cx="1277224" cy="1829719"/>
        </a:xfrm>
        <a:prstGeom prst="rect">
          <a:avLst/>
        </a:prstGeom>
      </xdr:spPr>
    </xdr:pic>
    <xdr:clientData/>
  </xdr:twoCellAnchor>
  <xdr:twoCellAnchor editAs="oneCell">
    <xdr:from>
      <xdr:col>2</xdr:col>
      <xdr:colOff>638506</xdr:colOff>
      <xdr:row>13</xdr:row>
      <xdr:rowOff>459441</xdr:rowOff>
    </xdr:from>
    <xdr:to>
      <xdr:col>2</xdr:col>
      <xdr:colOff>1520521</xdr:colOff>
      <xdr:row>13</xdr:row>
      <xdr:rowOff>1349076</xdr:rowOff>
    </xdr:to>
    <xdr:pic>
      <xdr:nvPicPr>
        <xdr:cNvPr id="157" name="Picture 156">
          <a:extLst>
            <a:ext uri="{FF2B5EF4-FFF2-40B4-BE49-F238E27FC236}">
              <a16:creationId xmlns:a16="http://schemas.microsoft.com/office/drawing/2014/main" id="{BB747837-FCB2-4A0C-B112-69DF121C3F94}"/>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2722800" y="19677529"/>
          <a:ext cx="882015" cy="878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F0ECE-A26E-4C7D-A505-556078221775}">
  <dimension ref="A2:U42"/>
  <sheetViews>
    <sheetView tabSelected="1" topLeftCell="A40" zoomScale="85" zoomScaleNormal="85" workbookViewId="0">
      <pane xSplit="5" topLeftCell="M1" activePane="topRight" state="frozen"/>
      <selection activeCell="A3" sqref="A3"/>
      <selection pane="topRight" activeCell="D7" sqref="D7"/>
    </sheetView>
  </sheetViews>
  <sheetFormatPr defaultColWidth="8.88671875" defaultRowHeight="14.4" x14ac:dyDescent="0.25"/>
  <cols>
    <col min="1" max="1" width="6.33203125" style="14" customWidth="1"/>
    <col min="2" max="2" width="24" style="1" customWidth="1"/>
    <col min="3" max="3" width="33.33203125" style="1" customWidth="1"/>
    <col min="4" max="4" width="69.6640625" style="1" customWidth="1"/>
    <col min="5" max="5" width="22" style="1" customWidth="1"/>
    <col min="6" max="6" width="6.5546875" style="1" bestFit="1" customWidth="1"/>
    <col min="7" max="10" width="15.5546875" style="14" hidden="1" customWidth="1"/>
    <col min="11" max="14" width="15.5546875" style="22" customWidth="1"/>
    <col min="15" max="15" width="21.5546875" style="19" customWidth="1"/>
    <col min="16" max="16" width="16.6640625" style="19" customWidth="1"/>
    <col min="17" max="21" width="21.5546875" style="19" customWidth="1"/>
    <col min="22" max="16384" width="8.88671875" style="1"/>
  </cols>
  <sheetData>
    <row r="2" spans="1:21" ht="82.5" customHeight="1" x14ac:dyDescent="0.25">
      <c r="A2" s="3"/>
      <c r="B2" s="3"/>
      <c r="C2" s="3"/>
      <c r="D2" s="3"/>
      <c r="E2" s="3"/>
      <c r="F2" s="13"/>
      <c r="G2" s="3" t="s">
        <v>52</v>
      </c>
      <c r="H2" s="3" t="s">
        <v>53</v>
      </c>
      <c r="I2" s="3" t="s">
        <v>54</v>
      </c>
      <c r="J2" s="3" t="s">
        <v>55</v>
      </c>
      <c r="K2" s="4" t="s">
        <v>0</v>
      </c>
      <c r="L2" s="4" t="s">
        <v>1</v>
      </c>
      <c r="M2" s="4" t="s">
        <v>2</v>
      </c>
      <c r="N2" s="4" t="s">
        <v>3</v>
      </c>
      <c r="O2" s="2" t="s">
        <v>88</v>
      </c>
      <c r="P2" s="18" t="s">
        <v>4</v>
      </c>
      <c r="Q2" s="18" t="s">
        <v>89</v>
      </c>
      <c r="R2" s="18" t="s">
        <v>5</v>
      </c>
      <c r="S2" s="18" t="s">
        <v>6</v>
      </c>
      <c r="T2" s="18" t="s">
        <v>7</v>
      </c>
      <c r="U2" s="18" t="s">
        <v>8</v>
      </c>
    </row>
    <row r="3" spans="1:21" ht="79.5" customHeight="1" x14ac:dyDescent="0.25">
      <c r="A3" s="3"/>
      <c r="B3" s="3" t="s">
        <v>9</v>
      </c>
      <c r="C3" s="3" t="s">
        <v>23</v>
      </c>
      <c r="D3" s="3" t="s">
        <v>50</v>
      </c>
      <c r="E3" s="3" t="s">
        <v>10</v>
      </c>
      <c r="F3" s="3" t="s">
        <v>11</v>
      </c>
      <c r="G3" s="3" t="s">
        <v>80</v>
      </c>
      <c r="H3" s="3" t="s">
        <v>80</v>
      </c>
      <c r="I3" s="3" t="s">
        <v>80</v>
      </c>
      <c r="J3" s="3" t="s">
        <v>80</v>
      </c>
      <c r="K3" s="4" t="s">
        <v>12</v>
      </c>
      <c r="L3" s="4" t="s">
        <v>12</v>
      </c>
      <c r="M3" s="4" t="s">
        <v>12</v>
      </c>
      <c r="N3" s="4" t="s">
        <v>12</v>
      </c>
      <c r="O3" s="20"/>
      <c r="P3" s="20"/>
      <c r="Q3" s="20">
        <f>P3*O3</f>
        <v>0</v>
      </c>
      <c r="R3" s="20"/>
      <c r="S3" s="20"/>
      <c r="T3" s="20"/>
      <c r="U3" s="20"/>
    </row>
    <row r="4" spans="1:21" ht="90.6" customHeight="1" x14ac:dyDescent="0.25">
      <c r="A4" s="15">
        <v>1</v>
      </c>
      <c r="B4" s="5" t="s">
        <v>82</v>
      </c>
      <c r="C4" s="5"/>
      <c r="D4" s="6" t="s">
        <v>27</v>
      </c>
      <c r="E4" s="16" t="s">
        <v>13</v>
      </c>
      <c r="F4" s="3" t="s">
        <v>14</v>
      </c>
      <c r="G4" s="15">
        <v>10</v>
      </c>
      <c r="H4" s="15"/>
      <c r="I4" s="15"/>
      <c r="J4" s="15"/>
      <c r="K4" s="15">
        <f>G4+H4+I4+J4</f>
        <v>10</v>
      </c>
      <c r="L4" s="15"/>
      <c r="M4" s="15"/>
      <c r="N4" s="15"/>
      <c r="O4" s="20">
        <f>K4+L4+M4+N4</f>
        <v>10</v>
      </c>
      <c r="P4" s="20"/>
      <c r="Q4" s="20">
        <f t="shared" ref="Q4:Q32" si="0">P4*O4</f>
        <v>0</v>
      </c>
      <c r="R4" s="20"/>
      <c r="S4" s="20"/>
      <c r="T4" s="20"/>
      <c r="U4" s="20"/>
    </row>
    <row r="5" spans="1:21" ht="110.55" customHeight="1" x14ac:dyDescent="0.25">
      <c r="A5" s="15">
        <v>2</v>
      </c>
      <c r="B5" s="5" t="s">
        <v>71</v>
      </c>
      <c r="C5" s="5"/>
      <c r="D5" s="6" t="s">
        <v>28</v>
      </c>
      <c r="E5" s="16" t="s">
        <v>13</v>
      </c>
      <c r="F5" s="3" t="s">
        <v>14</v>
      </c>
      <c r="G5" s="23">
        <v>1000</v>
      </c>
      <c r="H5" s="15"/>
      <c r="I5" s="15"/>
      <c r="J5" s="15"/>
      <c r="K5" s="15">
        <f t="shared" ref="K5:K41" si="1">G5+H5+I5+J5</f>
        <v>1000</v>
      </c>
      <c r="L5" s="15">
        <v>200</v>
      </c>
      <c r="M5" s="15"/>
      <c r="N5" s="15"/>
      <c r="O5" s="20">
        <f t="shared" ref="O5:O32" si="2">K5+L5+M5+N5</f>
        <v>1200</v>
      </c>
      <c r="P5" s="20"/>
      <c r="Q5" s="20">
        <f t="shared" si="0"/>
        <v>0</v>
      </c>
      <c r="R5" s="20"/>
      <c r="S5" s="20"/>
      <c r="T5" s="20"/>
      <c r="U5" s="20"/>
    </row>
    <row r="6" spans="1:21" ht="120" customHeight="1" x14ac:dyDescent="0.25">
      <c r="A6" s="15">
        <v>3</v>
      </c>
      <c r="B6" s="7" t="s">
        <v>56</v>
      </c>
      <c r="C6" s="7"/>
      <c r="D6" s="6" t="s">
        <v>29</v>
      </c>
      <c r="E6" s="16" t="s">
        <v>13</v>
      </c>
      <c r="F6" s="3" t="s">
        <v>14</v>
      </c>
      <c r="G6" s="15">
        <v>150</v>
      </c>
      <c r="H6" s="15">
        <v>50</v>
      </c>
      <c r="I6" s="15">
        <v>10</v>
      </c>
      <c r="J6" s="15"/>
      <c r="K6" s="15">
        <f t="shared" si="1"/>
        <v>210</v>
      </c>
      <c r="L6" s="15">
        <v>20</v>
      </c>
      <c r="M6" s="15">
        <v>10</v>
      </c>
      <c r="N6" s="15"/>
      <c r="O6" s="20">
        <f t="shared" si="2"/>
        <v>240</v>
      </c>
      <c r="P6" s="20"/>
      <c r="Q6" s="20">
        <f t="shared" si="0"/>
        <v>0</v>
      </c>
      <c r="R6" s="20"/>
      <c r="S6" s="20"/>
      <c r="T6" s="20"/>
      <c r="U6" s="20"/>
    </row>
    <row r="7" spans="1:21" ht="195" customHeight="1" x14ac:dyDescent="0.25">
      <c r="A7" s="15">
        <v>4</v>
      </c>
      <c r="B7" s="5" t="s">
        <v>83</v>
      </c>
      <c r="C7" s="5"/>
      <c r="D7" s="6" t="s">
        <v>90</v>
      </c>
      <c r="E7" s="16" t="s">
        <v>13</v>
      </c>
      <c r="F7" s="3" t="s">
        <v>14</v>
      </c>
      <c r="G7" s="15">
        <v>400</v>
      </c>
      <c r="H7" s="15"/>
      <c r="I7" s="15"/>
      <c r="J7" s="15"/>
      <c r="K7" s="15">
        <f t="shared" si="1"/>
        <v>400</v>
      </c>
      <c r="L7" s="15">
        <v>50</v>
      </c>
      <c r="M7" s="15">
        <v>4</v>
      </c>
      <c r="N7" s="15"/>
      <c r="O7" s="20">
        <f t="shared" si="2"/>
        <v>454</v>
      </c>
      <c r="P7" s="20"/>
      <c r="Q7" s="20">
        <f t="shared" si="0"/>
        <v>0</v>
      </c>
      <c r="R7" s="20"/>
      <c r="S7" s="20"/>
      <c r="T7" s="20"/>
      <c r="U7" s="20"/>
    </row>
    <row r="8" spans="1:21" ht="169.8" customHeight="1" x14ac:dyDescent="0.25">
      <c r="A8" s="15">
        <v>5</v>
      </c>
      <c r="B8" s="5" t="s">
        <v>96</v>
      </c>
      <c r="C8" s="5" t="e" vm="1">
        <v>#VALUE!</v>
      </c>
      <c r="D8" s="6" t="s">
        <v>97</v>
      </c>
      <c r="E8" s="16" t="s">
        <v>13</v>
      </c>
      <c r="F8" s="3" t="s">
        <v>14</v>
      </c>
      <c r="G8" s="15">
        <v>35</v>
      </c>
      <c r="H8" s="15"/>
      <c r="I8" s="15"/>
      <c r="J8" s="15"/>
      <c r="K8" s="15">
        <f t="shared" si="1"/>
        <v>35</v>
      </c>
      <c r="L8" s="15">
        <v>5</v>
      </c>
      <c r="M8" s="15"/>
      <c r="N8" s="15"/>
      <c r="O8" s="20">
        <f t="shared" si="2"/>
        <v>40</v>
      </c>
      <c r="P8" s="20"/>
      <c r="Q8" s="20">
        <f t="shared" si="0"/>
        <v>0</v>
      </c>
      <c r="R8" s="20"/>
      <c r="S8" s="20"/>
      <c r="T8" s="20"/>
      <c r="U8" s="20"/>
    </row>
    <row r="9" spans="1:21" ht="202.05" customHeight="1" x14ac:dyDescent="0.25">
      <c r="A9" s="15">
        <v>6</v>
      </c>
      <c r="B9" s="5" t="s">
        <v>96</v>
      </c>
      <c r="C9" s="5"/>
      <c r="D9" s="6" t="s">
        <v>72</v>
      </c>
      <c r="E9" s="16" t="s">
        <v>13</v>
      </c>
      <c r="F9" s="3" t="s">
        <v>14</v>
      </c>
      <c r="G9" s="15">
        <v>2</v>
      </c>
      <c r="H9" s="15"/>
      <c r="I9" s="15"/>
      <c r="J9" s="15"/>
      <c r="K9" s="15">
        <f t="shared" si="1"/>
        <v>2</v>
      </c>
      <c r="L9" s="15"/>
      <c r="M9" s="15"/>
      <c r="N9" s="15"/>
      <c r="O9" s="20">
        <f t="shared" si="2"/>
        <v>2</v>
      </c>
      <c r="P9" s="20"/>
      <c r="Q9" s="20">
        <f t="shared" si="0"/>
        <v>0</v>
      </c>
      <c r="R9" s="20"/>
      <c r="S9" s="20"/>
      <c r="T9" s="20"/>
      <c r="U9" s="20"/>
    </row>
    <row r="10" spans="1:21" ht="110.55" customHeight="1" x14ac:dyDescent="0.25">
      <c r="A10" s="15">
        <v>7</v>
      </c>
      <c r="B10" s="5" t="s">
        <v>84</v>
      </c>
      <c r="C10" s="5"/>
      <c r="D10" s="6" t="s">
        <v>76</v>
      </c>
      <c r="E10" s="16" t="s">
        <v>13</v>
      </c>
      <c r="F10" s="3" t="s">
        <v>14</v>
      </c>
      <c r="G10" s="15">
        <v>150</v>
      </c>
      <c r="H10" s="15"/>
      <c r="I10" s="15"/>
      <c r="J10" s="15"/>
      <c r="K10" s="15">
        <f t="shared" si="1"/>
        <v>150</v>
      </c>
      <c r="L10" s="15">
        <v>40</v>
      </c>
      <c r="M10" s="15"/>
      <c r="N10" s="15"/>
      <c r="O10" s="20">
        <f t="shared" si="2"/>
        <v>190</v>
      </c>
      <c r="P10" s="20"/>
      <c r="Q10" s="20">
        <f t="shared" si="0"/>
        <v>0</v>
      </c>
      <c r="R10" s="20"/>
      <c r="S10" s="20"/>
      <c r="T10" s="20"/>
      <c r="U10" s="20"/>
    </row>
    <row r="11" spans="1:21" ht="110.55" customHeight="1" x14ac:dyDescent="0.25">
      <c r="A11" s="15">
        <v>8</v>
      </c>
      <c r="B11" s="5" t="s">
        <v>74</v>
      </c>
      <c r="C11" s="5"/>
      <c r="D11" s="6" t="s">
        <v>73</v>
      </c>
      <c r="E11" s="16" t="s">
        <v>13</v>
      </c>
      <c r="F11" s="3" t="s">
        <v>14</v>
      </c>
      <c r="G11" s="15">
        <v>10</v>
      </c>
      <c r="H11" s="15"/>
      <c r="I11" s="15"/>
      <c r="J11" s="15"/>
      <c r="K11" s="15">
        <f t="shared" si="1"/>
        <v>10</v>
      </c>
      <c r="L11" s="15"/>
      <c r="M11" s="15"/>
      <c r="N11" s="15"/>
      <c r="O11" s="20">
        <f t="shared" si="2"/>
        <v>10</v>
      </c>
      <c r="P11" s="20"/>
      <c r="Q11" s="20">
        <f t="shared" si="0"/>
        <v>0</v>
      </c>
      <c r="R11" s="20"/>
      <c r="S11" s="20"/>
      <c r="T11" s="20"/>
      <c r="U11" s="20"/>
    </row>
    <row r="12" spans="1:21" ht="110.55" customHeight="1" x14ac:dyDescent="0.25">
      <c r="A12" s="15">
        <v>9</v>
      </c>
      <c r="B12" s="5" t="s">
        <v>85</v>
      </c>
      <c r="C12" s="5"/>
      <c r="D12" s="6" t="s">
        <v>75</v>
      </c>
      <c r="E12" s="16" t="s">
        <v>13</v>
      </c>
      <c r="F12" s="3" t="s">
        <v>14</v>
      </c>
      <c r="G12" s="15">
        <v>200</v>
      </c>
      <c r="H12" s="15"/>
      <c r="I12" s="15"/>
      <c r="J12" s="15"/>
      <c r="K12" s="15">
        <f t="shared" si="1"/>
        <v>200</v>
      </c>
      <c r="L12" s="15">
        <v>80</v>
      </c>
      <c r="M12" s="15">
        <v>200</v>
      </c>
      <c r="N12" s="15"/>
      <c r="O12" s="20">
        <f t="shared" si="2"/>
        <v>480</v>
      </c>
      <c r="P12" s="20"/>
      <c r="Q12" s="20">
        <f t="shared" si="0"/>
        <v>0</v>
      </c>
      <c r="R12" s="20"/>
      <c r="S12" s="20"/>
      <c r="T12" s="20"/>
      <c r="U12" s="20"/>
    </row>
    <row r="13" spans="1:21" ht="110.55" customHeight="1" x14ac:dyDescent="0.25">
      <c r="A13" s="15">
        <v>10</v>
      </c>
      <c r="B13" s="5" t="s">
        <v>15</v>
      </c>
      <c r="C13" s="5"/>
      <c r="D13" s="6" t="s">
        <v>30</v>
      </c>
      <c r="E13" s="16" t="s">
        <v>13</v>
      </c>
      <c r="F13" s="3" t="s">
        <v>14</v>
      </c>
      <c r="G13" s="15">
        <v>5</v>
      </c>
      <c r="H13" s="15"/>
      <c r="I13" s="15"/>
      <c r="J13" s="15"/>
      <c r="K13" s="15">
        <f t="shared" si="1"/>
        <v>5</v>
      </c>
      <c r="L13" s="15"/>
      <c r="M13" s="15"/>
      <c r="N13" s="15"/>
      <c r="O13" s="20">
        <f t="shared" si="2"/>
        <v>5</v>
      </c>
      <c r="P13" s="20"/>
      <c r="Q13" s="20">
        <f t="shared" si="0"/>
        <v>0</v>
      </c>
      <c r="R13" s="20"/>
      <c r="S13" s="20"/>
      <c r="T13" s="20"/>
      <c r="U13" s="20"/>
    </row>
    <row r="14" spans="1:21" ht="178.2" customHeight="1" x14ac:dyDescent="0.25">
      <c r="A14" s="15">
        <v>11</v>
      </c>
      <c r="B14" s="5" t="s">
        <v>77</v>
      </c>
      <c r="C14" s="8"/>
      <c r="D14" s="6" t="s">
        <v>98</v>
      </c>
      <c r="E14" s="16" t="s">
        <v>13</v>
      </c>
      <c r="F14" s="3" t="s">
        <v>14</v>
      </c>
      <c r="G14" s="15">
        <v>50</v>
      </c>
      <c r="H14" s="15"/>
      <c r="I14" s="15"/>
      <c r="J14" s="15"/>
      <c r="K14" s="15">
        <f t="shared" si="1"/>
        <v>50</v>
      </c>
      <c r="L14" s="15">
        <v>20</v>
      </c>
      <c r="M14" s="15">
        <v>25</v>
      </c>
      <c r="N14" s="15"/>
      <c r="O14" s="20">
        <f t="shared" si="2"/>
        <v>95</v>
      </c>
      <c r="P14" s="20"/>
      <c r="Q14" s="20">
        <f t="shared" si="0"/>
        <v>0</v>
      </c>
      <c r="R14" s="20"/>
      <c r="S14" s="20"/>
      <c r="T14" s="20"/>
      <c r="U14" s="20"/>
    </row>
    <row r="15" spans="1:21" ht="143.4" customHeight="1" x14ac:dyDescent="0.25">
      <c r="A15" s="15">
        <v>12</v>
      </c>
      <c r="B15" s="5" t="s">
        <v>16</v>
      </c>
      <c r="C15" s="5"/>
      <c r="D15" s="6" t="s">
        <v>31</v>
      </c>
      <c r="E15" s="16" t="s">
        <v>13</v>
      </c>
      <c r="F15" s="3" t="s">
        <v>14</v>
      </c>
      <c r="G15" s="15">
        <v>2</v>
      </c>
      <c r="H15" s="15">
        <v>10</v>
      </c>
      <c r="I15" s="15">
        <v>10</v>
      </c>
      <c r="J15" s="15">
        <v>10</v>
      </c>
      <c r="K15" s="15">
        <f t="shared" si="1"/>
        <v>32</v>
      </c>
      <c r="L15" s="15"/>
      <c r="M15" s="15"/>
      <c r="N15" s="15"/>
      <c r="O15" s="20">
        <f t="shared" si="2"/>
        <v>32</v>
      </c>
      <c r="P15" s="21"/>
      <c r="Q15" s="20">
        <f t="shared" si="0"/>
        <v>0</v>
      </c>
      <c r="R15" s="20"/>
      <c r="S15" s="20"/>
      <c r="T15" s="20"/>
      <c r="U15" s="20"/>
    </row>
    <row r="16" spans="1:21" ht="110.55" customHeight="1" x14ac:dyDescent="0.25">
      <c r="A16" s="15">
        <v>9</v>
      </c>
      <c r="B16" s="5" t="s">
        <v>57</v>
      </c>
      <c r="C16" s="5"/>
      <c r="D16" s="6" t="s">
        <v>32</v>
      </c>
      <c r="E16" s="16" t="s">
        <v>13</v>
      </c>
      <c r="F16" s="3" t="s">
        <v>14</v>
      </c>
      <c r="G16" s="15">
        <v>20</v>
      </c>
      <c r="H16" s="15"/>
      <c r="I16" s="15"/>
      <c r="J16" s="15"/>
      <c r="K16" s="15">
        <f t="shared" si="1"/>
        <v>20</v>
      </c>
      <c r="L16" s="15">
        <v>100</v>
      </c>
      <c r="M16" s="15">
        <v>100</v>
      </c>
      <c r="N16" s="15"/>
      <c r="O16" s="20">
        <f t="shared" si="2"/>
        <v>220</v>
      </c>
      <c r="P16" s="20"/>
      <c r="Q16" s="20">
        <f t="shared" si="0"/>
        <v>0</v>
      </c>
      <c r="R16" s="20"/>
      <c r="S16" s="20"/>
      <c r="T16" s="20"/>
      <c r="U16" s="20"/>
    </row>
    <row r="17" spans="1:21" ht="276" x14ac:dyDescent="0.25">
      <c r="A17" s="15">
        <v>13</v>
      </c>
      <c r="B17" s="9" t="s">
        <v>95</v>
      </c>
      <c r="C17" s="8"/>
      <c r="D17" s="6" t="s">
        <v>48</v>
      </c>
      <c r="E17" s="16" t="s">
        <v>13</v>
      </c>
      <c r="F17" s="3" t="s">
        <v>25</v>
      </c>
      <c r="G17" s="15">
        <v>10</v>
      </c>
      <c r="H17" s="15"/>
      <c r="I17" s="15"/>
      <c r="J17" s="15"/>
      <c r="K17" s="15">
        <f t="shared" si="1"/>
        <v>10</v>
      </c>
      <c r="L17" s="15">
        <v>30</v>
      </c>
      <c r="M17" s="15">
        <v>50</v>
      </c>
      <c r="N17" s="15"/>
      <c r="O17" s="20">
        <f t="shared" si="2"/>
        <v>90</v>
      </c>
      <c r="P17" s="20"/>
      <c r="Q17" s="20">
        <f t="shared" si="0"/>
        <v>0</v>
      </c>
      <c r="R17" s="20"/>
      <c r="S17" s="20"/>
      <c r="T17" s="20"/>
      <c r="U17" s="20"/>
    </row>
    <row r="18" spans="1:21" ht="151.05000000000001" customHeight="1" x14ac:dyDescent="0.25">
      <c r="A18" s="15">
        <v>14</v>
      </c>
      <c r="B18" s="10" t="s">
        <v>17</v>
      </c>
      <c r="C18" s="10"/>
      <c r="D18" s="24" t="s">
        <v>33</v>
      </c>
      <c r="E18" s="16" t="s">
        <v>13</v>
      </c>
      <c r="F18" s="3" t="s">
        <v>14</v>
      </c>
      <c r="G18" s="15">
        <v>50</v>
      </c>
      <c r="H18" s="15"/>
      <c r="I18" s="15"/>
      <c r="J18" s="15"/>
      <c r="K18" s="15">
        <f t="shared" si="1"/>
        <v>50</v>
      </c>
      <c r="L18" s="15">
        <v>50</v>
      </c>
      <c r="M18" s="15">
        <v>50</v>
      </c>
      <c r="N18" s="15"/>
      <c r="O18" s="20">
        <f t="shared" si="2"/>
        <v>150</v>
      </c>
      <c r="P18" s="20"/>
      <c r="Q18" s="20">
        <f t="shared" si="0"/>
        <v>0</v>
      </c>
      <c r="R18" s="20"/>
      <c r="S18" s="20"/>
      <c r="T18" s="20"/>
      <c r="U18" s="20"/>
    </row>
    <row r="19" spans="1:21" ht="110.55" customHeight="1" x14ac:dyDescent="0.25">
      <c r="A19" s="15">
        <v>15</v>
      </c>
      <c r="B19" s="5" t="s">
        <v>86</v>
      </c>
      <c r="C19" s="5"/>
      <c r="D19" s="6" t="s">
        <v>81</v>
      </c>
      <c r="E19" s="16" t="s">
        <v>13</v>
      </c>
      <c r="F19" s="3" t="s">
        <v>14</v>
      </c>
      <c r="G19" s="15">
        <v>10</v>
      </c>
      <c r="H19" s="15"/>
      <c r="I19" s="15"/>
      <c r="J19" s="15"/>
      <c r="K19" s="15">
        <f t="shared" si="1"/>
        <v>10</v>
      </c>
      <c r="L19" s="15"/>
      <c r="M19" s="15"/>
      <c r="N19" s="15"/>
      <c r="O19" s="20">
        <f t="shared" si="2"/>
        <v>10</v>
      </c>
      <c r="P19" s="20"/>
      <c r="Q19" s="20">
        <f t="shared" si="0"/>
        <v>0</v>
      </c>
      <c r="R19" s="20"/>
      <c r="S19" s="20"/>
      <c r="T19" s="20"/>
      <c r="U19" s="20"/>
    </row>
    <row r="20" spans="1:21" ht="110.55" customHeight="1" x14ac:dyDescent="0.25">
      <c r="A20" s="15">
        <v>16</v>
      </c>
      <c r="B20" s="5" t="s">
        <v>59</v>
      </c>
      <c r="C20" s="5"/>
      <c r="D20" s="11" t="s">
        <v>34</v>
      </c>
      <c r="E20" s="16" t="s">
        <v>13</v>
      </c>
      <c r="F20" s="3" t="s">
        <v>14</v>
      </c>
      <c r="G20" s="15">
        <v>400</v>
      </c>
      <c r="H20" s="15">
        <v>50</v>
      </c>
      <c r="I20" s="15">
        <v>10</v>
      </c>
      <c r="J20" s="15">
        <v>10</v>
      </c>
      <c r="K20" s="15">
        <f t="shared" si="1"/>
        <v>470</v>
      </c>
      <c r="L20" s="15">
        <v>25</v>
      </c>
      <c r="M20" s="15">
        <v>8</v>
      </c>
      <c r="N20" s="15"/>
      <c r="O20" s="20">
        <f t="shared" si="2"/>
        <v>503</v>
      </c>
      <c r="P20" s="20"/>
      <c r="Q20" s="20">
        <f t="shared" si="0"/>
        <v>0</v>
      </c>
      <c r="R20" s="20"/>
      <c r="S20" s="20"/>
      <c r="T20" s="20"/>
      <c r="U20" s="20"/>
    </row>
    <row r="21" spans="1:21" ht="110.55" customHeight="1" x14ac:dyDescent="0.25">
      <c r="A21" s="15">
        <v>17</v>
      </c>
      <c r="B21" s="5" t="s">
        <v>60</v>
      </c>
      <c r="C21" s="5"/>
      <c r="D21" s="12" t="s">
        <v>100</v>
      </c>
      <c r="E21" s="16" t="s">
        <v>13</v>
      </c>
      <c r="F21" s="17" t="s">
        <v>14</v>
      </c>
      <c r="G21" s="15">
        <v>3000</v>
      </c>
      <c r="H21" s="15">
        <v>20</v>
      </c>
      <c r="I21" s="15"/>
      <c r="J21" s="15"/>
      <c r="K21" s="15">
        <f t="shared" si="1"/>
        <v>3020</v>
      </c>
      <c r="L21" s="15"/>
      <c r="M21" s="15">
        <v>20</v>
      </c>
      <c r="N21" s="15"/>
      <c r="O21" s="20">
        <f t="shared" si="2"/>
        <v>3040</v>
      </c>
      <c r="P21" s="20"/>
      <c r="Q21" s="20">
        <f t="shared" si="0"/>
        <v>0</v>
      </c>
      <c r="R21" s="20"/>
      <c r="S21" s="20"/>
      <c r="T21" s="20"/>
      <c r="U21" s="20"/>
    </row>
    <row r="22" spans="1:21" ht="142.80000000000001" customHeight="1" x14ac:dyDescent="0.25">
      <c r="A22" s="15">
        <v>18</v>
      </c>
      <c r="B22" s="5" t="s">
        <v>61</v>
      </c>
      <c r="C22" s="5"/>
      <c r="D22" s="6" t="s">
        <v>101</v>
      </c>
      <c r="E22" s="16" t="s">
        <v>13</v>
      </c>
      <c r="F22" s="3" t="s">
        <v>14</v>
      </c>
      <c r="G22" s="15">
        <v>5</v>
      </c>
      <c r="H22" s="15"/>
      <c r="I22" s="15"/>
      <c r="J22" s="15"/>
      <c r="K22" s="15">
        <f t="shared" si="1"/>
        <v>5</v>
      </c>
      <c r="L22" s="15">
        <v>2</v>
      </c>
      <c r="M22" s="15">
        <v>2</v>
      </c>
      <c r="N22" s="15"/>
      <c r="O22" s="20">
        <f t="shared" si="2"/>
        <v>9</v>
      </c>
      <c r="P22" s="20"/>
      <c r="Q22" s="20">
        <f t="shared" si="0"/>
        <v>0</v>
      </c>
      <c r="R22" s="20"/>
      <c r="S22" s="20"/>
      <c r="T22" s="20"/>
      <c r="U22" s="20"/>
    </row>
    <row r="23" spans="1:21" ht="110.55" customHeight="1" x14ac:dyDescent="0.25">
      <c r="A23" s="15">
        <v>19</v>
      </c>
      <c r="B23" s="5" t="s">
        <v>78</v>
      </c>
      <c r="C23" s="5" t="e" vm="2">
        <v>#VALUE!</v>
      </c>
      <c r="D23" s="6" t="s">
        <v>79</v>
      </c>
      <c r="E23" s="16" t="s">
        <v>13</v>
      </c>
      <c r="F23" s="3" t="s">
        <v>14</v>
      </c>
      <c r="G23" s="15">
        <v>6</v>
      </c>
      <c r="H23" s="15"/>
      <c r="I23" s="15"/>
      <c r="J23" s="15"/>
      <c r="K23" s="15">
        <f t="shared" si="1"/>
        <v>6</v>
      </c>
      <c r="L23" s="15">
        <v>2</v>
      </c>
      <c r="M23" s="15"/>
      <c r="N23" s="15"/>
      <c r="O23" s="20">
        <f t="shared" si="2"/>
        <v>8</v>
      </c>
      <c r="P23" s="20"/>
      <c r="Q23" s="20">
        <f t="shared" si="0"/>
        <v>0</v>
      </c>
      <c r="R23" s="20"/>
      <c r="S23" s="20"/>
      <c r="T23" s="20"/>
      <c r="U23" s="20"/>
    </row>
    <row r="24" spans="1:21" ht="122.55" customHeight="1" x14ac:dyDescent="0.25">
      <c r="A24" s="15">
        <v>20</v>
      </c>
      <c r="B24" s="5" t="s">
        <v>62</v>
      </c>
      <c r="C24" s="5"/>
      <c r="D24" s="6" t="s">
        <v>99</v>
      </c>
      <c r="E24" s="16" t="s">
        <v>13</v>
      </c>
      <c r="F24" s="3" t="s">
        <v>14</v>
      </c>
      <c r="G24" s="15">
        <v>10</v>
      </c>
      <c r="H24" s="15"/>
      <c r="I24" s="15"/>
      <c r="J24" s="15"/>
      <c r="K24" s="15">
        <f t="shared" si="1"/>
        <v>10</v>
      </c>
      <c r="L24" s="15"/>
      <c r="M24" s="15"/>
      <c r="N24" s="15"/>
      <c r="O24" s="20">
        <f t="shared" si="2"/>
        <v>10</v>
      </c>
      <c r="P24" s="20"/>
      <c r="Q24" s="20">
        <f t="shared" si="0"/>
        <v>0</v>
      </c>
      <c r="R24" s="20"/>
      <c r="S24" s="20"/>
      <c r="T24" s="20"/>
      <c r="U24" s="20"/>
    </row>
    <row r="25" spans="1:21" ht="110.55" customHeight="1" x14ac:dyDescent="0.25">
      <c r="A25" s="15">
        <v>21</v>
      </c>
      <c r="B25" s="5" t="s">
        <v>63</v>
      </c>
      <c r="C25" s="5"/>
      <c r="D25" s="6" t="s">
        <v>35</v>
      </c>
      <c r="E25" s="16" t="s">
        <v>13</v>
      </c>
      <c r="F25" s="3" t="s">
        <v>14</v>
      </c>
      <c r="G25" s="15"/>
      <c r="H25" s="15"/>
      <c r="I25" s="15"/>
      <c r="J25" s="15"/>
      <c r="K25" s="15">
        <f t="shared" si="1"/>
        <v>0</v>
      </c>
      <c r="L25" s="15"/>
      <c r="M25" s="15">
        <v>12</v>
      </c>
      <c r="N25" s="15"/>
      <c r="O25" s="20">
        <f t="shared" si="2"/>
        <v>12</v>
      </c>
      <c r="P25" s="20"/>
      <c r="Q25" s="20">
        <f t="shared" si="0"/>
        <v>0</v>
      </c>
      <c r="R25" s="20"/>
      <c r="S25" s="20"/>
      <c r="T25" s="20"/>
      <c r="U25" s="20"/>
    </row>
    <row r="26" spans="1:21" ht="127.8" customHeight="1" x14ac:dyDescent="0.25">
      <c r="A26" s="15">
        <v>22</v>
      </c>
      <c r="B26" s="5" t="s">
        <v>64</v>
      </c>
      <c r="C26" s="5"/>
      <c r="D26" s="6" t="s">
        <v>102</v>
      </c>
      <c r="E26" s="16" t="s">
        <v>13</v>
      </c>
      <c r="F26" s="3" t="s">
        <v>14</v>
      </c>
      <c r="G26" s="15">
        <v>450</v>
      </c>
      <c r="H26" s="15"/>
      <c r="I26" s="15"/>
      <c r="J26" s="15"/>
      <c r="K26" s="15">
        <f t="shared" si="1"/>
        <v>450</v>
      </c>
      <c r="L26" s="15">
        <v>20</v>
      </c>
      <c r="M26" s="15">
        <v>48</v>
      </c>
      <c r="N26" s="15"/>
      <c r="O26" s="20">
        <f t="shared" si="2"/>
        <v>518</v>
      </c>
      <c r="P26" s="20"/>
      <c r="Q26" s="20">
        <f t="shared" si="0"/>
        <v>0</v>
      </c>
      <c r="R26" s="20"/>
      <c r="S26" s="20"/>
      <c r="T26" s="20"/>
      <c r="U26" s="20"/>
    </row>
    <row r="27" spans="1:21" ht="110.55" customHeight="1" x14ac:dyDescent="0.25">
      <c r="A27" s="15">
        <v>23</v>
      </c>
      <c r="B27" s="5" t="s">
        <v>65</v>
      </c>
      <c r="C27" s="5"/>
      <c r="D27" s="6" t="s">
        <v>36</v>
      </c>
      <c r="E27" s="16" t="s">
        <v>13</v>
      </c>
      <c r="F27" s="3" t="s">
        <v>14</v>
      </c>
      <c r="G27" s="15">
        <v>450</v>
      </c>
      <c r="H27" s="15">
        <v>50</v>
      </c>
      <c r="I27" s="15">
        <v>40</v>
      </c>
      <c r="J27" s="15">
        <v>50</v>
      </c>
      <c r="K27" s="15">
        <f t="shared" si="1"/>
        <v>590</v>
      </c>
      <c r="L27" s="15">
        <v>70</v>
      </c>
      <c r="M27" s="15">
        <v>50</v>
      </c>
      <c r="N27" s="15"/>
      <c r="O27" s="20">
        <f t="shared" si="2"/>
        <v>710</v>
      </c>
      <c r="P27" s="20"/>
      <c r="Q27" s="20">
        <f t="shared" si="0"/>
        <v>0</v>
      </c>
      <c r="R27" s="20"/>
      <c r="S27" s="20"/>
      <c r="T27" s="20"/>
      <c r="U27" s="20"/>
    </row>
    <row r="28" spans="1:21" ht="110.55" customHeight="1" x14ac:dyDescent="0.25">
      <c r="A28" s="15">
        <v>24</v>
      </c>
      <c r="B28" s="5" t="s">
        <v>18</v>
      </c>
      <c r="C28" s="5"/>
      <c r="D28" s="6" t="s">
        <v>37</v>
      </c>
      <c r="E28" s="16" t="s">
        <v>13</v>
      </c>
      <c r="F28" s="3" t="s">
        <v>14</v>
      </c>
      <c r="G28" s="15">
        <v>200</v>
      </c>
      <c r="H28" s="15"/>
      <c r="I28" s="15"/>
      <c r="J28" s="15"/>
      <c r="K28" s="15">
        <f t="shared" si="1"/>
        <v>200</v>
      </c>
      <c r="L28" s="15"/>
      <c r="M28" s="15"/>
      <c r="N28" s="15"/>
      <c r="O28" s="20">
        <f t="shared" si="2"/>
        <v>200</v>
      </c>
      <c r="P28" s="20"/>
      <c r="Q28" s="20">
        <f t="shared" si="0"/>
        <v>0</v>
      </c>
      <c r="R28" s="20"/>
      <c r="S28" s="20"/>
      <c r="T28" s="20"/>
      <c r="U28" s="20"/>
    </row>
    <row r="29" spans="1:21" ht="110.55" customHeight="1" x14ac:dyDescent="0.25">
      <c r="A29" s="15">
        <v>25</v>
      </c>
      <c r="B29" s="5" t="s">
        <v>67</v>
      </c>
      <c r="C29" s="5"/>
      <c r="D29" s="6" t="s">
        <v>38</v>
      </c>
      <c r="E29" s="16" t="s">
        <v>13</v>
      </c>
      <c r="F29" s="3" t="s">
        <v>14</v>
      </c>
      <c r="G29" s="15">
        <v>22</v>
      </c>
      <c r="H29" s="15">
        <v>20</v>
      </c>
      <c r="I29" s="15">
        <v>20</v>
      </c>
      <c r="J29" s="15"/>
      <c r="K29" s="15">
        <f t="shared" si="1"/>
        <v>62</v>
      </c>
      <c r="L29" s="15"/>
      <c r="M29" s="15"/>
      <c r="N29" s="15"/>
      <c r="O29" s="20">
        <f t="shared" si="2"/>
        <v>62</v>
      </c>
      <c r="P29" s="20"/>
      <c r="Q29" s="20">
        <f t="shared" si="0"/>
        <v>0</v>
      </c>
      <c r="R29" s="20"/>
      <c r="S29" s="20"/>
      <c r="T29" s="20"/>
      <c r="U29" s="20"/>
    </row>
    <row r="30" spans="1:21" ht="110.55" customHeight="1" x14ac:dyDescent="0.25">
      <c r="A30" s="15">
        <v>27</v>
      </c>
      <c r="B30" s="5" t="s">
        <v>66</v>
      </c>
      <c r="C30" s="5"/>
      <c r="D30" s="6" t="s">
        <v>39</v>
      </c>
      <c r="E30" s="16" t="s">
        <v>13</v>
      </c>
      <c r="F30" s="3" t="s">
        <v>14</v>
      </c>
      <c r="G30" s="15">
        <v>100</v>
      </c>
      <c r="H30" s="15">
        <v>20</v>
      </c>
      <c r="I30" s="15">
        <v>20</v>
      </c>
      <c r="J30" s="15"/>
      <c r="K30" s="15">
        <f t="shared" si="1"/>
        <v>140</v>
      </c>
      <c r="L30" s="15">
        <v>7</v>
      </c>
      <c r="M30" s="15">
        <v>2</v>
      </c>
      <c r="N30" s="15"/>
      <c r="O30" s="20">
        <f t="shared" si="2"/>
        <v>149</v>
      </c>
      <c r="P30" s="20"/>
      <c r="Q30" s="20">
        <f t="shared" si="0"/>
        <v>0</v>
      </c>
      <c r="R30" s="20"/>
      <c r="S30" s="20"/>
      <c r="T30" s="20"/>
      <c r="U30" s="20"/>
    </row>
    <row r="31" spans="1:21" ht="110.55" customHeight="1" x14ac:dyDescent="0.25">
      <c r="A31" s="15">
        <v>28</v>
      </c>
      <c r="B31" s="5" t="s">
        <v>68</v>
      </c>
      <c r="C31" s="5"/>
      <c r="D31" s="6" t="s">
        <v>40</v>
      </c>
      <c r="E31" s="16" t="s">
        <v>13</v>
      </c>
      <c r="F31" s="3" t="s">
        <v>14</v>
      </c>
      <c r="G31" s="15">
        <v>103</v>
      </c>
      <c r="H31" s="15">
        <v>10</v>
      </c>
      <c r="I31" s="15">
        <v>10</v>
      </c>
      <c r="J31" s="15"/>
      <c r="K31" s="15">
        <f t="shared" si="1"/>
        <v>123</v>
      </c>
      <c r="L31" s="15">
        <v>4</v>
      </c>
      <c r="M31" s="15">
        <v>2</v>
      </c>
      <c r="N31" s="15"/>
      <c r="O31" s="20">
        <f t="shared" si="2"/>
        <v>129</v>
      </c>
      <c r="P31" s="20"/>
      <c r="Q31" s="20">
        <f t="shared" si="0"/>
        <v>0</v>
      </c>
      <c r="R31" s="20"/>
      <c r="S31" s="20"/>
      <c r="T31" s="20"/>
      <c r="U31" s="20"/>
    </row>
    <row r="32" spans="1:21" ht="110.55" customHeight="1" x14ac:dyDescent="0.25">
      <c r="A32" s="15">
        <v>29</v>
      </c>
      <c r="B32" s="5" t="s">
        <v>69</v>
      </c>
      <c r="C32" s="5"/>
      <c r="D32" s="6" t="s">
        <v>41</v>
      </c>
      <c r="E32" s="16" t="s">
        <v>13</v>
      </c>
      <c r="F32" s="3" t="s">
        <v>14</v>
      </c>
      <c r="G32" s="15">
        <v>300</v>
      </c>
      <c r="H32" s="15"/>
      <c r="I32" s="15" t="s">
        <v>58</v>
      </c>
      <c r="J32" s="15"/>
      <c r="K32" s="15"/>
      <c r="L32" s="15"/>
      <c r="M32" s="15">
        <v>10</v>
      </c>
      <c r="N32" s="15"/>
      <c r="O32" s="20">
        <f t="shared" si="2"/>
        <v>10</v>
      </c>
      <c r="P32" s="20"/>
      <c r="Q32" s="20">
        <f t="shared" si="0"/>
        <v>0</v>
      </c>
      <c r="R32" s="20"/>
      <c r="S32" s="20"/>
      <c r="T32" s="20"/>
      <c r="U32" s="20"/>
    </row>
    <row r="33" spans="1:21" ht="110.55" customHeight="1" x14ac:dyDescent="0.25">
      <c r="A33" s="15">
        <v>30</v>
      </c>
      <c r="B33" s="5" t="s">
        <v>70</v>
      </c>
      <c r="C33" s="5"/>
      <c r="D33" s="6" t="s">
        <v>87</v>
      </c>
      <c r="E33" s="16" t="s">
        <v>13</v>
      </c>
      <c r="F33" s="3" t="s">
        <v>14</v>
      </c>
      <c r="G33" s="15">
        <v>400</v>
      </c>
      <c r="H33" s="15"/>
      <c r="I33" s="15"/>
      <c r="J33" s="15"/>
      <c r="K33" s="15">
        <f t="shared" si="1"/>
        <v>400</v>
      </c>
      <c r="L33" s="15"/>
      <c r="M33" s="15">
        <v>10</v>
      </c>
      <c r="N33" s="15"/>
      <c r="O33" s="20">
        <f t="shared" ref="O33:O41" si="3">K33+L33+M33+N33</f>
        <v>410</v>
      </c>
      <c r="P33" s="20"/>
      <c r="Q33" s="20">
        <f t="shared" ref="Q33:Q41" si="4">P33*O33</f>
        <v>0</v>
      </c>
      <c r="R33" s="20"/>
      <c r="S33" s="20"/>
      <c r="T33" s="20"/>
      <c r="U33" s="20"/>
    </row>
    <row r="34" spans="1:21" ht="110.55" customHeight="1" x14ac:dyDescent="0.25">
      <c r="A34" s="15">
        <v>31</v>
      </c>
      <c r="B34" s="5" t="s">
        <v>91</v>
      </c>
      <c r="C34" s="5"/>
      <c r="D34" s="6" t="s">
        <v>42</v>
      </c>
      <c r="E34" s="16" t="s">
        <v>13</v>
      </c>
      <c r="F34" s="3" t="s">
        <v>14</v>
      </c>
      <c r="G34" s="15">
        <v>100</v>
      </c>
      <c r="H34" s="15">
        <v>20</v>
      </c>
      <c r="I34" s="15">
        <v>20</v>
      </c>
      <c r="J34" s="15">
        <v>20</v>
      </c>
      <c r="K34" s="15">
        <f t="shared" si="1"/>
        <v>160</v>
      </c>
      <c r="L34" s="15">
        <v>5</v>
      </c>
      <c r="M34" s="15">
        <v>2</v>
      </c>
      <c r="N34" s="15"/>
      <c r="O34" s="20">
        <f t="shared" si="3"/>
        <v>167</v>
      </c>
      <c r="P34" s="20"/>
      <c r="Q34" s="20">
        <f t="shared" si="4"/>
        <v>0</v>
      </c>
      <c r="R34" s="20"/>
      <c r="S34" s="20"/>
      <c r="T34" s="20"/>
      <c r="U34" s="20"/>
    </row>
    <row r="35" spans="1:21" ht="110.55" customHeight="1" x14ac:dyDescent="0.25">
      <c r="A35" s="15">
        <v>32</v>
      </c>
      <c r="B35" s="5" t="s">
        <v>93</v>
      </c>
      <c r="C35" s="5"/>
      <c r="D35" s="6" t="s">
        <v>43</v>
      </c>
      <c r="E35" s="16" t="s">
        <v>13</v>
      </c>
      <c r="F35" s="3" t="s">
        <v>19</v>
      </c>
      <c r="G35" s="15">
        <v>100</v>
      </c>
      <c r="H35" s="15"/>
      <c r="I35" s="15"/>
      <c r="J35" s="15"/>
      <c r="K35" s="15">
        <f t="shared" si="1"/>
        <v>100</v>
      </c>
      <c r="L35" s="15">
        <v>100</v>
      </c>
      <c r="M35" s="15"/>
      <c r="N35" s="15"/>
      <c r="O35" s="20">
        <f t="shared" si="3"/>
        <v>200</v>
      </c>
      <c r="P35" s="20"/>
      <c r="Q35" s="20">
        <f t="shared" si="4"/>
        <v>0</v>
      </c>
      <c r="R35" s="20"/>
      <c r="S35" s="20"/>
      <c r="T35" s="20"/>
      <c r="U35" s="20"/>
    </row>
    <row r="36" spans="1:21" ht="110.55" customHeight="1" x14ac:dyDescent="0.25">
      <c r="A36" s="15">
        <v>33</v>
      </c>
      <c r="B36" s="5" t="s">
        <v>92</v>
      </c>
      <c r="C36" s="5"/>
      <c r="D36" s="6" t="s">
        <v>44</v>
      </c>
      <c r="E36" s="16" t="s">
        <v>13</v>
      </c>
      <c r="F36" s="3" t="s">
        <v>19</v>
      </c>
      <c r="G36" s="15">
        <v>60000</v>
      </c>
      <c r="H36" s="15">
        <v>9000</v>
      </c>
      <c r="I36" s="15">
        <v>5000</v>
      </c>
      <c r="J36" s="15">
        <v>5000</v>
      </c>
      <c r="K36" s="15">
        <f t="shared" si="1"/>
        <v>79000</v>
      </c>
      <c r="L36" s="15">
        <v>4000</v>
      </c>
      <c r="M36" s="15">
        <v>1200</v>
      </c>
      <c r="N36" s="15"/>
      <c r="O36" s="20">
        <f t="shared" si="3"/>
        <v>84200</v>
      </c>
      <c r="P36" s="20"/>
      <c r="Q36" s="20">
        <f t="shared" si="4"/>
        <v>0</v>
      </c>
      <c r="R36" s="20"/>
      <c r="S36" s="20"/>
      <c r="T36" s="20"/>
      <c r="U36" s="20"/>
    </row>
    <row r="37" spans="1:21" ht="110.55" customHeight="1" x14ac:dyDescent="0.25">
      <c r="A37" s="15">
        <v>34</v>
      </c>
      <c r="B37" s="5" t="s">
        <v>20</v>
      </c>
      <c r="C37" s="5"/>
      <c r="D37" s="6" t="s">
        <v>45</v>
      </c>
      <c r="E37" s="16" t="s">
        <v>13</v>
      </c>
      <c r="F37" s="3" t="s">
        <v>19</v>
      </c>
      <c r="G37" s="15">
        <v>4500</v>
      </c>
      <c r="H37" s="15">
        <v>500</v>
      </c>
      <c r="I37" s="15">
        <v>100</v>
      </c>
      <c r="J37" s="15"/>
      <c r="K37" s="15">
        <f t="shared" si="1"/>
        <v>5100</v>
      </c>
      <c r="L37" s="15">
        <v>2000</v>
      </c>
      <c r="M37" s="15"/>
      <c r="N37" s="15"/>
      <c r="O37" s="20">
        <f t="shared" si="3"/>
        <v>7100</v>
      </c>
      <c r="P37" s="20"/>
      <c r="Q37" s="20">
        <f t="shared" si="4"/>
        <v>0</v>
      </c>
      <c r="R37" s="20"/>
      <c r="S37" s="20"/>
      <c r="T37" s="20"/>
      <c r="U37" s="20"/>
    </row>
    <row r="38" spans="1:21" ht="110.55" customHeight="1" x14ac:dyDescent="0.25">
      <c r="A38" s="15">
        <v>35</v>
      </c>
      <c r="B38" s="5" t="s">
        <v>21</v>
      </c>
      <c r="C38" s="5"/>
      <c r="D38" s="6" t="s">
        <v>94</v>
      </c>
      <c r="E38" s="16" t="s">
        <v>13</v>
      </c>
      <c r="F38" s="3" t="s">
        <v>19</v>
      </c>
      <c r="G38" s="15">
        <v>2000</v>
      </c>
      <c r="H38" s="15">
        <v>500</v>
      </c>
      <c r="I38" s="15">
        <v>100</v>
      </c>
      <c r="J38" s="15"/>
      <c r="K38" s="15">
        <f t="shared" si="1"/>
        <v>2600</v>
      </c>
      <c r="L38" s="15">
        <v>300</v>
      </c>
      <c r="M38" s="15"/>
      <c r="N38" s="15"/>
      <c r="O38" s="20">
        <f t="shared" si="3"/>
        <v>2900</v>
      </c>
      <c r="P38" s="20"/>
      <c r="Q38" s="20">
        <f t="shared" si="4"/>
        <v>0</v>
      </c>
      <c r="R38" s="20"/>
      <c r="S38" s="20"/>
      <c r="T38" s="20"/>
      <c r="U38" s="20"/>
    </row>
    <row r="39" spans="1:21" ht="110.55" customHeight="1" x14ac:dyDescent="0.25">
      <c r="A39" s="15">
        <v>36</v>
      </c>
      <c r="B39" s="5" t="s">
        <v>51</v>
      </c>
      <c r="C39" s="5"/>
      <c r="D39" s="6" t="s">
        <v>46</v>
      </c>
      <c r="E39" s="16" t="s">
        <v>13</v>
      </c>
      <c r="F39" s="3" t="s">
        <v>19</v>
      </c>
      <c r="G39" s="15">
        <v>1500</v>
      </c>
      <c r="H39" s="15">
        <v>100</v>
      </c>
      <c r="I39" s="15">
        <v>100</v>
      </c>
      <c r="J39" s="15"/>
      <c r="K39" s="15">
        <f t="shared" si="1"/>
        <v>1700</v>
      </c>
      <c r="L39" s="15">
        <v>70</v>
      </c>
      <c r="M39" s="15">
        <v>10</v>
      </c>
      <c r="N39" s="15"/>
      <c r="O39" s="20">
        <f t="shared" si="3"/>
        <v>1780</v>
      </c>
      <c r="P39" s="20"/>
      <c r="Q39" s="20">
        <f t="shared" si="4"/>
        <v>0</v>
      </c>
      <c r="R39" s="20"/>
      <c r="S39" s="20"/>
      <c r="T39" s="20"/>
      <c r="U39" s="20"/>
    </row>
    <row r="40" spans="1:21" ht="117" customHeight="1" x14ac:dyDescent="0.25">
      <c r="A40" s="15">
        <v>37</v>
      </c>
      <c r="B40" s="5" t="s">
        <v>22</v>
      </c>
      <c r="C40" s="5"/>
      <c r="D40" s="6" t="s">
        <v>47</v>
      </c>
      <c r="E40" s="16" t="s">
        <v>13</v>
      </c>
      <c r="F40" s="3" t="s">
        <v>19</v>
      </c>
      <c r="G40" s="15">
        <v>7000</v>
      </c>
      <c r="H40" s="15">
        <v>200</v>
      </c>
      <c r="I40" s="15">
        <v>100</v>
      </c>
      <c r="J40" s="15"/>
      <c r="K40" s="15">
        <f t="shared" si="1"/>
        <v>7300</v>
      </c>
      <c r="L40" s="15"/>
      <c r="M40" s="15">
        <v>400</v>
      </c>
      <c r="N40" s="15"/>
      <c r="O40" s="20">
        <f t="shared" si="3"/>
        <v>7700</v>
      </c>
      <c r="P40" s="20"/>
      <c r="Q40" s="20">
        <f t="shared" si="4"/>
        <v>0</v>
      </c>
      <c r="R40" s="20"/>
      <c r="S40" s="20"/>
      <c r="T40" s="20"/>
      <c r="U40" s="20"/>
    </row>
    <row r="41" spans="1:21" ht="190.5" customHeight="1" x14ac:dyDescent="0.25">
      <c r="A41" s="15">
        <v>38</v>
      </c>
      <c r="B41" s="9" t="s">
        <v>24</v>
      </c>
      <c r="C41" s="5"/>
      <c r="D41" s="6" t="s">
        <v>49</v>
      </c>
      <c r="E41" s="16" t="s">
        <v>13</v>
      </c>
      <c r="F41" s="3" t="s">
        <v>26</v>
      </c>
      <c r="G41" s="15">
        <v>10</v>
      </c>
      <c r="H41" s="15"/>
      <c r="I41" s="15"/>
      <c r="J41" s="15"/>
      <c r="K41" s="15">
        <f t="shared" si="1"/>
        <v>10</v>
      </c>
      <c r="L41" s="15">
        <v>5</v>
      </c>
      <c r="M41" s="15"/>
      <c r="N41" s="15"/>
      <c r="O41" s="20">
        <f t="shared" si="3"/>
        <v>15</v>
      </c>
      <c r="P41" s="20"/>
      <c r="Q41" s="20">
        <f t="shared" si="4"/>
        <v>0</v>
      </c>
      <c r="R41" s="20"/>
      <c r="S41" s="20"/>
      <c r="T41" s="20"/>
      <c r="U41" s="20"/>
    </row>
    <row r="42" spans="1:21" x14ac:dyDescent="0.25">
      <c r="Q42" s="19">
        <f>SUM(Q3:Q41)</f>
        <v>0</v>
      </c>
    </row>
  </sheetData>
  <conditionalFormatting sqref="B26:C26">
    <cfRule type="expression" dxfId="0" priority="1">
      <formula>$A26="Yes"</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PPE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Ketevan Kandelaki</dc:creator>
  <cp:lastModifiedBy>Mariam Tchrikishvili</cp:lastModifiedBy>
  <dcterms:created xsi:type="dcterms:W3CDTF">2025-09-10T06:13:39Z</dcterms:created>
  <dcterms:modified xsi:type="dcterms:W3CDTF">2026-02-09T13:33:53Z</dcterms:modified>
</cp:coreProperties>
</file>