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shubitidze1502\Desktop\"/>
    </mc:Choice>
  </mc:AlternateContent>
  <xr:revisionPtr revIDLastSave="0" documentId="13_ncr:1_{C092724D-B198-4418-BE9F-5BB06DB971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I32" i="1"/>
  <c r="K32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L30" i="1"/>
  <c r="L8" i="1"/>
  <c r="C5" i="1"/>
  <c r="E5" i="1" s="1"/>
  <c r="G5" i="1" s="1"/>
  <c r="I5" i="1" s="1"/>
  <c r="K5" i="1" s="1"/>
  <c r="L14" i="1" l="1"/>
  <c r="L15" i="1"/>
  <c r="L11" i="1"/>
  <c r="L31" i="1"/>
  <c r="L10" i="1"/>
  <c r="L13" i="1"/>
  <c r="L9" i="1"/>
  <c r="L12" i="1"/>
  <c r="L29" i="1"/>
  <c r="L28" i="1"/>
  <c r="L27" i="1"/>
  <c r="L26" i="1"/>
  <c r="L25" i="1"/>
  <c r="L24" i="1"/>
  <c r="L23" i="1"/>
  <c r="L22" i="1"/>
  <c r="L6" i="1"/>
  <c r="L19" i="1"/>
  <c r="L21" i="1"/>
  <c r="L20" i="1"/>
  <c r="L18" i="1"/>
  <c r="L17" i="1"/>
  <c r="L16" i="1"/>
  <c r="D5" i="1"/>
  <c r="F5" i="1" s="1"/>
  <c r="H5" i="1" s="1"/>
  <c r="J5" i="1" s="1"/>
  <c r="L5" i="1" s="1"/>
  <c r="L32" i="1" l="1"/>
  <c r="L33" i="1" l="1"/>
  <c r="L34" i="1"/>
  <c r="L35" i="1" l="1"/>
  <c r="L36" i="1" s="1"/>
  <c r="L37" i="1" l="1"/>
  <c r="L38" i="1" s="1"/>
  <c r="L39" i="1" l="1"/>
  <c r="L40" i="1" s="1"/>
</calcChain>
</file>

<file path=xl/sharedStrings.xml><?xml version="1.0" encoding="utf-8"?>
<sst xmlns="http://schemas.openxmlformats.org/spreadsheetml/2006/main" count="76" uniqueCount="52">
  <si>
    <t>№</t>
  </si>
  <si>
    <t>სამუშაოების დასახელება</t>
  </si>
  <si>
    <t>საზომი                                                        ერთეული</t>
  </si>
  <si>
    <t>რაოდენობა</t>
  </si>
  <si>
    <t>ხელფასი</t>
  </si>
  <si>
    <t>ტრასნპორტი და მექნიზმები</t>
  </si>
  <si>
    <t>ჯამი</t>
  </si>
  <si>
    <t>მ²</t>
  </si>
  <si>
    <t>სატრანსპორტო ხარჯი</t>
  </si>
  <si>
    <t>ცალი</t>
  </si>
  <si>
    <t>შენობა 5/4-ის დაზიანებული თუნუქის სახურავის შეკეთების სამუშაოები</t>
  </si>
  <si>
    <t>წყალშემკრები ჰორიზონტალური ღარების დემონტაჟი</t>
  </si>
  <si>
    <t>პარაპეტის დემონტაჟი</t>
  </si>
  <si>
    <t>სამშენებლო ნაგვის ჩამოტანა-გატანა</t>
  </si>
  <si>
    <t>კეხის მოწყობა სახურავზე</t>
  </si>
  <si>
    <t>ლურსმანი</t>
  </si>
  <si>
    <t>კოეფიციენტი</t>
  </si>
  <si>
    <t>#</t>
  </si>
  <si>
    <t>მასალა დღგ-ს ჩათვლით</t>
  </si>
  <si>
    <t>ერთეული</t>
  </si>
  <si>
    <t xml:space="preserve">სულ </t>
  </si>
  <si>
    <t>სულ</t>
  </si>
  <si>
    <t>ერთ</t>
  </si>
  <si>
    <t>გრძ.მ.</t>
  </si>
  <si>
    <t>სახურავის ხის კონსტრუქციების შეკეთება, გაუქმებული სამერცხულების და ავზის დარჩენილი ღიობების შეფიცვრა და ფერადი პროფფენილით დახურვა.</t>
  </si>
  <si>
    <t>პროფფენილი ფერადი 0,5მმ</t>
  </si>
  <si>
    <t>წყალშემკრები ჰორიზონტალური ღარების მოწყობა ფერადი თუნუქით</t>
  </si>
  <si>
    <t>ინდაოს მოწყობა სახურავზე თუნუქის ფერადი ფურცლებით</t>
  </si>
  <si>
    <t>პარაპეტის შეფუთვა ფერადი თუნუქის ფურცლით</t>
  </si>
  <si>
    <t>თუნუქის სწორი ფერადი ფურცელი</t>
  </si>
  <si>
    <t>წყალამრიდი სისტემის კვანძების დამზადება/მონტაჟი</t>
  </si>
  <si>
    <t>წყალშემკრები ძაბრი</t>
  </si>
  <si>
    <t>წყალსაწრეტი მილი</t>
  </si>
  <si>
    <t>წყალსაწრეტი მილის მუხლი</t>
  </si>
  <si>
    <t>მილის ლითონის სამაგრი</t>
  </si>
  <si>
    <t xml:space="preserve">შურუფი </t>
  </si>
  <si>
    <t>კგ.</t>
  </si>
  <si>
    <t>სილიკონი (კალბასი)</t>
  </si>
  <si>
    <t>მასალების ატანა სახურავზე მექანიზმით</t>
  </si>
  <si>
    <t>დღე</t>
  </si>
  <si>
    <t>დღგ 18 %</t>
  </si>
  <si>
    <t>დახერხილი ხის მასალა (სისქე-4სმ)</t>
  </si>
  <si>
    <t>ორქანობიანი სამერცხულების დემონტაჟი</t>
  </si>
  <si>
    <t>გაუქმებული წყლის ავზის (თავისი შეფუთვით)  დემონტაჟი</t>
  </si>
  <si>
    <t>სახურავის დაზიანებული თუნუქის დემონტაჟი</t>
  </si>
  <si>
    <t>კუბ.მ.</t>
  </si>
  <si>
    <t>სახურავის დაზიანებული ხის კვანძები და თუნუქის დემონტაჟი-გატანა</t>
  </si>
  <si>
    <t>სახურავის ხის კონსტრუქციების დაზიანებული კვანძების დემონტაჟი</t>
  </si>
  <si>
    <t>მთლიანი ჯამი:</t>
  </si>
  <si>
    <t>ზედნადები ხარჯი</t>
  </si>
  <si>
    <t>გეგმიური მოგება</t>
  </si>
  <si>
    <t>გაუთვალისწინებელი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</si>
</sst>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0" fillId="2" borderId="0" xfId="0" applyFill="1"/>
    <xf numFmtId="2" fontId="0" fillId="2" borderId="0" xfId="0" applyNumberFormat="1" applyFill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/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2" fontId="0" fillId="2" borderId="2" xfId="0" applyNumberFormat="1" applyFont="1" applyFill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9" fontId="0" fillId="0" borderId="1" xfId="2" applyFont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 vertical="center"/>
    </xf>
    <xf numFmtId="2" fontId="0" fillId="4" borderId="2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zoomScaleNormal="100" workbookViewId="0">
      <selection sqref="A1:L2"/>
    </sheetView>
  </sheetViews>
  <sheetFormatPr defaultRowHeight="15" x14ac:dyDescent="0.25"/>
  <cols>
    <col min="1" max="1" width="4.7109375" style="5" customWidth="1"/>
    <col min="2" max="2" width="41.42578125" style="6" customWidth="1"/>
    <col min="3" max="3" width="11.140625" style="13" customWidth="1"/>
    <col min="4" max="5" width="7.28515625" style="5" customWidth="1"/>
    <col min="6" max="6" width="8.28515625" style="32" customWidth="1"/>
    <col min="7" max="7" width="10" style="9" customWidth="1"/>
    <col min="8" max="8" width="6.85546875" style="7" customWidth="1"/>
    <col min="9" max="9" width="9.140625" customWidth="1"/>
    <col min="10" max="10" width="7.42578125" style="7" customWidth="1"/>
    <col min="11" max="11" width="7.5703125" customWidth="1"/>
    <col min="12" max="12" width="11.140625" style="10" customWidth="1"/>
  </cols>
  <sheetData>
    <row r="1" spans="1:12" ht="15.75" customHeight="1" x14ac:dyDescent="0.25">
      <c r="A1" s="43" t="s">
        <v>10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39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2" customFormat="1" ht="36" customHeight="1" x14ac:dyDescent="0.25">
      <c r="A3" s="44" t="s">
        <v>0</v>
      </c>
      <c r="B3" s="45" t="s">
        <v>1</v>
      </c>
      <c r="C3" s="46" t="s">
        <v>2</v>
      </c>
      <c r="D3" s="49" t="s">
        <v>16</v>
      </c>
      <c r="E3" s="47" t="s">
        <v>3</v>
      </c>
      <c r="F3" s="45" t="s">
        <v>18</v>
      </c>
      <c r="G3" s="48"/>
      <c r="H3" s="45" t="s">
        <v>4</v>
      </c>
      <c r="I3" s="45"/>
      <c r="J3" s="45" t="s">
        <v>5</v>
      </c>
      <c r="K3" s="45"/>
      <c r="L3" s="42" t="s">
        <v>6</v>
      </c>
    </row>
    <row r="4" spans="1:12" s="2" customFormat="1" ht="54" customHeight="1" x14ac:dyDescent="0.25">
      <c r="A4" s="44"/>
      <c r="B4" s="45"/>
      <c r="C4" s="46"/>
      <c r="D4" s="50"/>
      <c r="E4" s="47"/>
      <c r="F4" s="17" t="s">
        <v>22</v>
      </c>
      <c r="G4" s="16" t="s">
        <v>21</v>
      </c>
      <c r="H4" s="8" t="s">
        <v>19</v>
      </c>
      <c r="I4" s="1" t="s">
        <v>20</v>
      </c>
      <c r="J4" s="8" t="s">
        <v>22</v>
      </c>
      <c r="K4" s="1" t="s">
        <v>20</v>
      </c>
      <c r="L4" s="42"/>
    </row>
    <row r="5" spans="1:12" ht="25.5" customHeight="1" x14ac:dyDescent="0.25">
      <c r="A5" s="15" t="s">
        <v>17</v>
      </c>
      <c r="B5" s="36">
        <v>1</v>
      </c>
      <c r="C5" s="36">
        <f t="shared" ref="C5" si="0">B5+1</f>
        <v>2</v>
      </c>
      <c r="D5" s="36">
        <f t="shared" ref="D5" si="1">C5+1</f>
        <v>3</v>
      </c>
      <c r="E5" s="36">
        <f>C5+1</f>
        <v>3</v>
      </c>
      <c r="F5" s="36">
        <f t="shared" ref="F5:L5" si="2">D5+1</f>
        <v>4</v>
      </c>
      <c r="G5" s="36">
        <f t="shared" si="2"/>
        <v>4</v>
      </c>
      <c r="H5" s="36">
        <f t="shared" si="2"/>
        <v>5</v>
      </c>
      <c r="I5" s="36">
        <f t="shared" si="2"/>
        <v>5</v>
      </c>
      <c r="J5" s="36">
        <f t="shared" si="2"/>
        <v>6</v>
      </c>
      <c r="K5" s="36">
        <f t="shared" si="2"/>
        <v>6</v>
      </c>
      <c r="L5" s="36">
        <f t="shared" si="2"/>
        <v>7</v>
      </c>
    </row>
    <row r="6" spans="1:12" ht="39" customHeight="1" x14ac:dyDescent="0.25">
      <c r="A6" s="11">
        <v>1</v>
      </c>
      <c r="B6" s="34" t="s">
        <v>46</v>
      </c>
      <c r="C6" s="21" t="s">
        <v>7</v>
      </c>
      <c r="D6" s="21">
        <v>1</v>
      </c>
      <c r="E6" s="21">
        <v>1200</v>
      </c>
      <c r="F6" s="37"/>
      <c r="G6" s="22"/>
      <c r="H6" s="37"/>
      <c r="I6" s="21"/>
      <c r="J6" s="37"/>
      <c r="K6" s="21"/>
      <c r="L6" s="26">
        <f>G6+I6+K6</f>
        <v>0</v>
      </c>
    </row>
    <row r="7" spans="1:12" ht="35.25" customHeight="1" x14ac:dyDescent="0.25">
      <c r="A7" s="14"/>
      <c r="B7" s="19" t="s">
        <v>44</v>
      </c>
      <c r="C7" s="21" t="s">
        <v>7</v>
      </c>
      <c r="D7" s="21">
        <v>1</v>
      </c>
      <c r="E7" s="21">
        <v>1200</v>
      </c>
      <c r="F7" s="37"/>
      <c r="G7" s="22"/>
      <c r="H7" s="37"/>
      <c r="I7" s="21"/>
      <c r="J7" s="37"/>
      <c r="K7" s="21"/>
      <c r="L7" s="26">
        <v>0</v>
      </c>
    </row>
    <row r="8" spans="1:12" s="3" customFormat="1" ht="47.25" customHeight="1" x14ac:dyDescent="0.25">
      <c r="A8" s="4"/>
      <c r="B8" s="38" t="s">
        <v>47</v>
      </c>
      <c r="C8" s="35" t="s">
        <v>45</v>
      </c>
      <c r="D8" s="21">
        <v>1</v>
      </c>
      <c r="E8" s="23">
        <v>7</v>
      </c>
      <c r="F8" s="31"/>
      <c r="G8" s="22"/>
      <c r="H8" s="24"/>
      <c r="I8" s="21"/>
      <c r="J8" s="24"/>
      <c r="K8" s="25"/>
      <c r="L8" s="26">
        <f t="shared" ref="L8:L31" si="3">G8+I8+K8</f>
        <v>0</v>
      </c>
    </row>
    <row r="9" spans="1:12" s="3" customFormat="1" ht="38.25" customHeight="1" x14ac:dyDescent="0.25">
      <c r="A9" s="4"/>
      <c r="B9" s="38" t="s">
        <v>11</v>
      </c>
      <c r="C9" s="23" t="s">
        <v>23</v>
      </c>
      <c r="D9" s="21">
        <v>1</v>
      </c>
      <c r="E9" s="23">
        <v>60</v>
      </c>
      <c r="F9" s="31"/>
      <c r="G9" s="22"/>
      <c r="H9" s="24"/>
      <c r="I9" s="21"/>
      <c r="J9" s="24"/>
      <c r="K9" s="25"/>
      <c r="L9" s="26">
        <f t="shared" si="3"/>
        <v>0</v>
      </c>
    </row>
    <row r="10" spans="1:12" s="3" customFormat="1" ht="36" customHeight="1" x14ac:dyDescent="0.25">
      <c r="A10" s="12"/>
      <c r="B10" s="38" t="s">
        <v>42</v>
      </c>
      <c r="C10" s="23" t="s">
        <v>9</v>
      </c>
      <c r="D10" s="21">
        <v>1</v>
      </c>
      <c r="E10" s="23">
        <v>3</v>
      </c>
      <c r="F10" s="31"/>
      <c r="G10" s="22"/>
      <c r="H10" s="24"/>
      <c r="I10" s="21"/>
      <c r="J10" s="24"/>
      <c r="K10" s="25"/>
      <c r="L10" s="26">
        <f t="shared" si="3"/>
        <v>0</v>
      </c>
    </row>
    <row r="11" spans="1:12" s="3" customFormat="1" ht="38.25" customHeight="1" x14ac:dyDescent="0.25">
      <c r="A11" s="4"/>
      <c r="B11" s="38" t="s">
        <v>43</v>
      </c>
      <c r="C11" s="23" t="s">
        <v>9</v>
      </c>
      <c r="D11" s="21">
        <v>1</v>
      </c>
      <c r="E11" s="23">
        <v>1</v>
      </c>
      <c r="F11" s="31"/>
      <c r="G11" s="22"/>
      <c r="H11" s="24"/>
      <c r="I11" s="21"/>
      <c r="J11" s="24"/>
      <c r="K11" s="25"/>
      <c r="L11" s="26">
        <f t="shared" si="3"/>
        <v>0</v>
      </c>
    </row>
    <row r="12" spans="1:12" s="3" customFormat="1" ht="27" customHeight="1" x14ac:dyDescent="0.25">
      <c r="A12" s="4"/>
      <c r="B12" s="38" t="s">
        <v>12</v>
      </c>
      <c r="C12" s="23" t="s">
        <v>23</v>
      </c>
      <c r="D12" s="21">
        <v>1</v>
      </c>
      <c r="E12" s="23">
        <v>60</v>
      </c>
      <c r="F12" s="31"/>
      <c r="G12" s="22"/>
      <c r="H12" s="24"/>
      <c r="I12" s="21"/>
      <c r="J12" s="24"/>
      <c r="K12" s="25"/>
      <c r="L12" s="26">
        <f t="shared" si="3"/>
        <v>0</v>
      </c>
    </row>
    <row r="13" spans="1:12" s="3" customFormat="1" ht="33.75" customHeight="1" x14ac:dyDescent="0.25">
      <c r="A13" s="12"/>
      <c r="B13" s="38" t="s">
        <v>13</v>
      </c>
      <c r="C13" s="23"/>
      <c r="D13" s="21">
        <v>1</v>
      </c>
      <c r="E13" s="23"/>
      <c r="F13" s="31"/>
      <c r="G13" s="22"/>
      <c r="H13" s="24"/>
      <c r="I13" s="21"/>
      <c r="J13" s="24"/>
      <c r="K13" s="25"/>
      <c r="L13" s="26">
        <f t="shared" si="3"/>
        <v>0</v>
      </c>
    </row>
    <row r="14" spans="1:12" s="3" customFormat="1" ht="75" x14ac:dyDescent="0.25">
      <c r="A14" s="4">
        <f>A6+1</f>
        <v>2</v>
      </c>
      <c r="B14" s="38" t="s">
        <v>24</v>
      </c>
      <c r="C14" s="23" t="s">
        <v>7</v>
      </c>
      <c r="D14" s="21">
        <v>1</v>
      </c>
      <c r="E14" s="23">
        <v>1200</v>
      </c>
      <c r="F14" s="31"/>
      <c r="G14" s="22"/>
      <c r="H14" s="24"/>
      <c r="I14" s="21"/>
      <c r="J14" s="24"/>
      <c r="K14" s="25"/>
      <c r="L14" s="41">
        <f>G14+I14+K14</f>
        <v>0</v>
      </c>
    </row>
    <row r="15" spans="1:12" s="3" customFormat="1" ht="24" customHeight="1" x14ac:dyDescent="0.25">
      <c r="A15" s="4">
        <f>A14+1</f>
        <v>3</v>
      </c>
      <c r="B15" s="38" t="s">
        <v>41</v>
      </c>
      <c r="C15" s="23" t="s">
        <v>45</v>
      </c>
      <c r="D15" s="21">
        <v>1</v>
      </c>
      <c r="E15" s="23">
        <v>7</v>
      </c>
      <c r="F15" s="31"/>
      <c r="G15" s="22"/>
      <c r="H15" s="24"/>
      <c r="I15" s="21"/>
      <c r="J15" s="24"/>
      <c r="K15" s="25"/>
      <c r="L15" s="26">
        <f t="shared" si="3"/>
        <v>0</v>
      </c>
    </row>
    <row r="16" spans="1:12" s="3" customFormat="1" ht="21.75" customHeight="1" x14ac:dyDescent="0.25">
      <c r="A16" s="4">
        <f t="shared" ref="A16:A31" si="4">A15+1</f>
        <v>4</v>
      </c>
      <c r="B16" s="38" t="s">
        <v>25</v>
      </c>
      <c r="C16" s="23" t="s">
        <v>7</v>
      </c>
      <c r="D16" s="27">
        <v>1</v>
      </c>
      <c r="E16" s="23">
        <v>1360</v>
      </c>
      <c r="F16" s="31"/>
      <c r="G16" s="22"/>
      <c r="H16" s="24"/>
      <c r="I16" s="21"/>
      <c r="J16" s="24"/>
      <c r="K16" s="25"/>
      <c r="L16" s="26">
        <f t="shared" si="3"/>
        <v>0</v>
      </c>
    </row>
    <row r="17" spans="1:12" s="3" customFormat="1" ht="39" customHeight="1" x14ac:dyDescent="0.25">
      <c r="A17" s="4">
        <f t="shared" si="4"/>
        <v>5</v>
      </c>
      <c r="B17" s="38" t="s">
        <v>26</v>
      </c>
      <c r="C17" s="23" t="s">
        <v>23</v>
      </c>
      <c r="D17" s="21">
        <v>1</v>
      </c>
      <c r="E17" s="23">
        <v>60</v>
      </c>
      <c r="F17" s="31"/>
      <c r="G17" s="22"/>
      <c r="H17" s="24"/>
      <c r="I17" s="21"/>
      <c r="J17" s="24"/>
      <c r="K17" s="25"/>
      <c r="L17" s="26">
        <f t="shared" si="3"/>
        <v>0</v>
      </c>
    </row>
    <row r="18" spans="1:12" s="3" customFormat="1" ht="37.5" customHeight="1" x14ac:dyDescent="0.25">
      <c r="A18" s="4">
        <f t="shared" si="4"/>
        <v>6</v>
      </c>
      <c r="B18" s="38" t="s">
        <v>27</v>
      </c>
      <c r="C18" s="23" t="s">
        <v>23</v>
      </c>
      <c r="D18" s="21">
        <v>1</v>
      </c>
      <c r="E18" s="23">
        <v>18</v>
      </c>
      <c r="F18" s="31"/>
      <c r="G18" s="22"/>
      <c r="H18" s="24"/>
      <c r="I18" s="21"/>
      <c r="J18" s="24"/>
      <c r="K18" s="25"/>
      <c r="L18" s="26">
        <f t="shared" si="3"/>
        <v>0</v>
      </c>
    </row>
    <row r="19" spans="1:12" s="3" customFormat="1" ht="26.25" customHeight="1" x14ac:dyDescent="0.25">
      <c r="A19" s="4">
        <f t="shared" si="4"/>
        <v>7</v>
      </c>
      <c r="B19" s="38" t="s">
        <v>14</v>
      </c>
      <c r="C19" s="23" t="s">
        <v>23</v>
      </c>
      <c r="D19" s="21">
        <v>1</v>
      </c>
      <c r="E19" s="23">
        <v>37</v>
      </c>
      <c r="F19" s="31"/>
      <c r="G19" s="22"/>
      <c r="H19" s="24"/>
      <c r="I19" s="21"/>
      <c r="J19" s="24"/>
      <c r="K19" s="25"/>
      <c r="L19" s="26">
        <f t="shared" si="3"/>
        <v>0</v>
      </c>
    </row>
    <row r="20" spans="1:12" s="3" customFormat="1" ht="30" x14ac:dyDescent="0.25">
      <c r="A20" s="4">
        <f t="shared" si="4"/>
        <v>8</v>
      </c>
      <c r="B20" s="38" t="s">
        <v>28</v>
      </c>
      <c r="C20" s="23" t="s">
        <v>23</v>
      </c>
      <c r="D20" s="21">
        <v>1</v>
      </c>
      <c r="E20" s="23">
        <v>85</v>
      </c>
      <c r="F20" s="31"/>
      <c r="G20" s="22"/>
      <c r="H20" s="24"/>
      <c r="I20" s="21"/>
      <c r="J20" s="24"/>
      <c r="K20" s="25"/>
      <c r="L20" s="26">
        <f t="shared" si="3"/>
        <v>0</v>
      </c>
    </row>
    <row r="21" spans="1:12" s="3" customFormat="1" ht="21.75" customHeight="1" x14ac:dyDescent="0.25">
      <c r="A21" s="4">
        <f t="shared" si="4"/>
        <v>9</v>
      </c>
      <c r="B21" s="38" t="s">
        <v>29</v>
      </c>
      <c r="C21" s="23" t="s">
        <v>7</v>
      </c>
      <c r="D21" s="21">
        <v>1</v>
      </c>
      <c r="E21" s="23">
        <v>220</v>
      </c>
      <c r="F21" s="31"/>
      <c r="G21" s="22"/>
      <c r="H21" s="24"/>
      <c r="I21" s="21"/>
      <c r="J21" s="24"/>
      <c r="K21" s="25"/>
      <c r="L21" s="26">
        <f t="shared" si="3"/>
        <v>0</v>
      </c>
    </row>
    <row r="22" spans="1:12" s="3" customFormat="1" ht="33" customHeight="1" x14ac:dyDescent="0.25">
      <c r="A22" s="4">
        <f t="shared" si="4"/>
        <v>10</v>
      </c>
      <c r="B22" s="38" t="s">
        <v>30</v>
      </c>
      <c r="C22" s="23" t="s">
        <v>23</v>
      </c>
      <c r="D22" s="21">
        <v>1</v>
      </c>
      <c r="E22" s="23">
        <v>70</v>
      </c>
      <c r="F22" s="31"/>
      <c r="G22" s="22"/>
      <c r="H22" s="24"/>
      <c r="I22" s="21"/>
      <c r="J22" s="24"/>
      <c r="K22" s="25"/>
      <c r="L22" s="26">
        <f t="shared" si="3"/>
        <v>0</v>
      </c>
    </row>
    <row r="23" spans="1:12" s="3" customFormat="1" ht="19.5" customHeight="1" x14ac:dyDescent="0.25">
      <c r="A23" s="4">
        <f t="shared" si="4"/>
        <v>11</v>
      </c>
      <c r="B23" s="38" t="s">
        <v>31</v>
      </c>
      <c r="C23" s="23" t="s">
        <v>9</v>
      </c>
      <c r="D23" s="21">
        <v>1</v>
      </c>
      <c r="E23" s="23">
        <v>7</v>
      </c>
      <c r="F23" s="31"/>
      <c r="G23" s="22"/>
      <c r="H23" s="24"/>
      <c r="I23" s="21"/>
      <c r="J23" s="24"/>
      <c r="K23" s="25"/>
      <c r="L23" s="26">
        <f t="shared" si="3"/>
        <v>0</v>
      </c>
    </row>
    <row r="24" spans="1:12" s="3" customFormat="1" ht="19.5" customHeight="1" x14ac:dyDescent="0.25">
      <c r="A24" s="4">
        <f t="shared" si="4"/>
        <v>12</v>
      </c>
      <c r="B24" s="38" t="s">
        <v>32</v>
      </c>
      <c r="C24" s="23" t="s">
        <v>23</v>
      </c>
      <c r="D24" s="21">
        <v>1.1000000000000001</v>
      </c>
      <c r="E24" s="23">
        <v>70</v>
      </c>
      <c r="F24" s="31"/>
      <c r="G24" s="22"/>
      <c r="H24" s="24"/>
      <c r="I24" s="21"/>
      <c r="J24" s="24"/>
      <c r="K24" s="25"/>
      <c r="L24" s="26">
        <f t="shared" si="3"/>
        <v>0</v>
      </c>
    </row>
    <row r="25" spans="1:12" s="3" customFormat="1" ht="18.75" customHeight="1" x14ac:dyDescent="0.25">
      <c r="A25" s="4">
        <f t="shared" si="4"/>
        <v>13</v>
      </c>
      <c r="B25" s="38" t="s">
        <v>33</v>
      </c>
      <c r="C25" s="23" t="s">
        <v>9</v>
      </c>
      <c r="D25" s="21">
        <v>2</v>
      </c>
      <c r="E25" s="23">
        <v>7</v>
      </c>
      <c r="F25" s="31"/>
      <c r="G25" s="22"/>
      <c r="H25" s="24"/>
      <c r="I25" s="21"/>
      <c r="J25" s="24"/>
      <c r="K25" s="25"/>
      <c r="L25" s="26">
        <f t="shared" si="3"/>
        <v>0</v>
      </c>
    </row>
    <row r="26" spans="1:12" s="3" customFormat="1" ht="21" customHeight="1" x14ac:dyDescent="0.25">
      <c r="A26" s="4">
        <f t="shared" si="4"/>
        <v>14</v>
      </c>
      <c r="B26" s="38" t="s">
        <v>34</v>
      </c>
      <c r="C26" s="23" t="s">
        <v>9</v>
      </c>
      <c r="D26" s="21">
        <v>1</v>
      </c>
      <c r="E26" s="23">
        <v>140</v>
      </c>
      <c r="F26" s="31"/>
      <c r="G26" s="22"/>
      <c r="H26" s="24"/>
      <c r="I26" s="21"/>
      <c r="J26" s="24"/>
      <c r="K26" s="25"/>
      <c r="L26" s="26">
        <f t="shared" si="3"/>
        <v>0</v>
      </c>
    </row>
    <row r="27" spans="1:12" s="3" customFormat="1" ht="21" customHeight="1" x14ac:dyDescent="0.25">
      <c r="A27" s="4">
        <f t="shared" si="4"/>
        <v>15</v>
      </c>
      <c r="B27" s="38" t="s">
        <v>35</v>
      </c>
      <c r="C27" s="23" t="s">
        <v>9</v>
      </c>
      <c r="D27" s="21">
        <v>1</v>
      </c>
      <c r="E27" s="23">
        <v>6800</v>
      </c>
      <c r="F27" s="31"/>
      <c r="G27" s="22"/>
      <c r="H27" s="24"/>
      <c r="I27" s="21"/>
      <c r="J27" s="24"/>
      <c r="K27" s="25"/>
      <c r="L27" s="26">
        <f t="shared" si="3"/>
        <v>0</v>
      </c>
    </row>
    <row r="28" spans="1:12" s="3" customFormat="1" x14ac:dyDescent="0.25">
      <c r="A28" s="4">
        <f t="shared" si="4"/>
        <v>16</v>
      </c>
      <c r="B28" s="38" t="s">
        <v>15</v>
      </c>
      <c r="C28" s="23" t="s">
        <v>36</v>
      </c>
      <c r="D28" s="21">
        <v>1</v>
      </c>
      <c r="E28" s="23">
        <v>10</v>
      </c>
      <c r="F28" s="31"/>
      <c r="G28" s="22"/>
      <c r="H28" s="24"/>
      <c r="I28" s="21"/>
      <c r="J28" s="24"/>
      <c r="K28" s="25"/>
      <c r="L28" s="26">
        <f t="shared" si="3"/>
        <v>0</v>
      </c>
    </row>
    <row r="29" spans="1:12" s="3" customFormat="1" x14ac:dyDescent="0.25">
      <c r="A29" s="4">
        <f t="shared" si="4"/>
        <v>17</v>
      </c>
      <c r="B29" s="38" t="s">
        <v>37</v>
      </c>
      <c r="C29" s="23" t="s">
        <v>9</v>
      </c>
      <c r="D29" s="21">
        <v>1</v>
      </c>
      <c r="E29" s="23">
        <v>5</v>
      </c>
      <c r="F29" s="31"/>
      <c r="G29" s="22"/>
      <c r="H29" s="24"/>
      <c r="I29" s="21"/>
      <c r="J29" s="24"/>
      <c r="K29" s="25"/>
      <c r="L29" s="26">
        <f t="shared" si="3"/>
        <v>0</v>
      </c>
    </row>
    <row r="30" spans="1:12" s="3" customFormat="1" ht="32.25" customHeight="1" x14ac:dyDescent="0.25">
      <c r="A30" s="4">
        <f t="shared" si="4"/>
        <v>18</v>
      </c>
      <c r="B30" s="38" t="s">
        <v>38</v>
      </c>
      <c r="C30" s="23" t="s">
        <v>39</v>
      </c>
      <c r="D30" s="21">
        <v>1</v>
      </c>
      <c r="E30" s="23">
        <v>1</v>
      </c>
      <c r="F30" s="31"/>
      <c r="G30" s="22"/>
      <c r="H30" s="24"/>
      <c r="I30" s="21"/>
      <c r="J30" s="24"/>
      <c r="K30" s="25"/>
      <c r="L30" s="26">
        <f t="shared" si="3"/>
        <v>0</v>
      </c>
    </row>
    <row r="31" spans="1:12" s="3" customFormat="1" ht="20.25" customHeight="1" x14ac:dyDescent="0.25">
      <c r="A31" s="4">
        <f t="shared" si="4"/>
        <v>19</v>
      </c>
      <c r="B31" s="38" t="s">
        <v>8</v>
      </c>
      <c r="C31" s="23"/>
      <c r="D31" s="21"/>
      <c r="E31" s="23"/>
      <c r="F31" s="31"/>
      <c r="G31" s="22"/>
      <c r="H31" s="24"/>
      <c r="I31" s="21"/>
      <c r="J31" s="24"/>
      <c r="K31" s="25"/>
      <c r="L31" s="26">
        <f t="shared" si="3"/>
        <v>0</v>
      </c>
    </row>
    <row r="32" spans="1:12" s="3" customFormat="1" x14ac:dyDescent="0.25">
      <c r="A32" s="4"/>
      <c r="B32" s="18" t="s">
        <v>6</v>
      </c>
      <c r="C32" s="23"/>
      <c r="D32" s="23"/>
      <c r="E32" s="23"/>
      <c r="F32" s="31"/>
      <c r="G32" s="28">
        <f>SUM(G6:G31)/1.18</f>
        <v>0</v>
      </c>
      <c r="H32" s="24"/>
      <c r="I32" s="25">
        <f>SUM(I6:I31)</f>
        <v>0</v>
      </c>
      <c r="J32" s="24"/>
      <c r="K32" s="25">
        <f>SUM(K6:K31)</f>
        <v>0</v>
      </c>
      <c r="L32" s="29">
        <f>G32+I32+K32</f>
        <v>0</v>
      </c>
    </row>
    <row r="33" spans="1:12" s="3" customFormat="1" x14ac:dyDescent="0.25">
      <c r="A33" s="4"/>
      <c r="B33" s="18" t="s">
        <v>49</v>
      </c>
      <c r="C33" s="40">
        <v>2.5000000000000001E-2</v>
      </c>
      <c r="D33" s="23"/>
      <c r="E33" s="23"/>
      <c r="F33" s="31"/>
      <c r="G33" s="30"/>
      <c r="H33" s="24"/>
      <c r="I33" s="25"/>
      <c r="J33" s="24"/>
      <c r="K33" s="25"/>
      <c r="L33" s="29">
        <f>L32*C33</f>
        <v>0</v>
      </c>
    </row>
    <row r="34" spans="1:12" s="3" customFormat="1" x14ac:dyDescent="0.25">
      <c r="A34" s="4"/>
      <c r="B34" s="18" t="s">
        <v>6</v>
      </c>
      <c r="C34" s="23"/>
      <c r="D34" s="23"/>
      <c r="E34" s="23"/>
      <c r="F34" s="31"/>
      <c r="G34" s="30"/>
      <c r="H34" s="24"/>
      <c r="I34" s="25"/>
      <c r="J34" s="24"/>
      <c r="K34" s="25"/>
      <c r="L34" s="29">
        <f>L32+L33</f>
        <v>0</v>
      </c>
    </row>
    <row r="35" spans="1:12" s="3" customFormat="1" x14ac:dyDescent="0.25">
      <c r="A35" s="4"/>
      <c r="B35" s="18" t="s">
        <v>50</v>
      </c>
      <c r="C35" s="39">
        <v>0.04</v>
      </c>
      <c r="D35" s="23"/>
      <c r="E35" s="23"/>
      <c r="F35" s="31"/>
      <c r="G35" s="30"/>
      <c r="H35" s="24"/>
      <c r="I35" s="25"/>
      <c r="J35" s="24"/>
      <c r="K35" s="25"/>
      <c r="L35" s="29">
        <f>L34*C35</f>
        <v>0</v>
      </c>
    </row>
    <row r="36" spans="1:12" s="3" customFormat="1" x14ac:dyDescent="0.25">
      <c r="A36" s="4"/>
      <c r="B36" s="18" t="s">
        <v>6</v>
      </c>
      <c r="C36" s="39"/>
      <c r="D36" s="23"/>
      <c r="E36" s="23"/>
      <c r="F36" s="31"/>
      <c r="G36" s="30"/>
      <c r="H36" s="24"/>
      <c r="I36" s="25"/>
      <c r="J36" s="24"/>
      <c r="K36" s="25"/>
      <c r="L36" s="29">
        <f>L34+L35</f>
        <v>0</v>
      </c>
    </row>
    <row r="37" spans="1:12" s="3" customFormat="1" ht="19.5" customHeight="1" x14ac:dyDescent="0.25">
      <c r="A37" s="4"/>
      <c r="B37" s="33" t="s">
        <v>51</v>
      </c>
      <c r="C37" s="39">
        <v>0.03</v>
      </c>
      <c r="D37" s="23"/>
      <c r="E37" s="23"/>
      <c r="F37" s="31"/>
      <c r="G37" s="28"/>
      <c r="H37" s="24"/>
      <c r="I37" s="25"/>
      <c r="J37" s="24"/>
      <c r="K37" s="25"/>
      <c r="L37" s="29">
        <f>L36*C37</f>
        <v>0</v>
      </c>
    </row>
    <row r="38" spans="1:12" s="3" customFormat="1" x14ac:dyDescent="0.25">
      <c r="A38" s="4"/>
      <c r="B38" s="18" t="s">
        <v>6</v>
      </c>
      <c r="C38" s="23"/>
      <c r="D38" s="23"/>
      <c r="E38" s="23"/>
      <c r="F38" s="31"/>
      <c r="G38" s="28"/>
      <c r="H38" s="24"/>
      <c r="I38" s="25"/>
      <c r="J38" s="24"/>
      <c r="K38" s="25"/>
      <c r="L38" s="29">
        <f>L36+L37</f>
        <v>0</v>
      </c>
    </row>
    <row r="39" spans="1:12" s="3" customFormat="1" ht="19.5" customHeight="1" x14ac:dyDescent="0.25">
      <c r="A39" s="4"/>
      <c r="B39" s="18" t="s">
        <v>40</v>
      </c>
      <c r="C39" s="39">
        <v>0.18</v>
      </c>
      <c r="D39" s="23"/>
      <c r="E39" s="23"/>
      <c r="F39" s="31"/>
      <c r="G39" s="28"/>
      <c r="H39" s="24"/>
      <c r="I39" s="25"/>
      <c r="J39" s="24"/>
      <c r="K39" s="25"/>
      <c r="L39" s="29">
        <f>L38*C39</f>
        <v>0</v>
      </c>
    </row>
    <row r="40" spans="1:12" s="3" customFormat="1" ht="20.25" customHeight="1" x14ac:dyDescent="0.25">
      <c r="A40" s="4"/>
      <c r="B40" s="18" t="s">
        <v>48</v>
      </c>
      <c r="C40" s="23"/>
      <c r="D40" s="23"/>
      <c r="E40" s="23"/>
      <c r="F40" s="31"/>
      <c r="G40" s="28"/>
      <c r="H40" s="24"/>
      <c r="I40" s="25"/>
      <c r="J40" s="24"/>
      <c r="K40" s="25"/>
      <c r="L40" s="20">
        <f>L38+L39</f>
        <v>0</v>
      </c>
    </row>
  </sheetData>
  <mergeCells count="10">
    <mergeCell ref="L3:L4"/>
    <mergeCell ref="A1:L2"/>
    <mergeCell ref="A3:A4"/>
    <mergeCell ref="B3:B4"/>
    <mergeCell ref="C3:C4"/>
    <mergeCell ref="E3:E4"/>
    <mergeCell ref="F3:G3"/>
    <mergeCell ref="H3:I3"/>
    <mergeCell ref="J3:K3"/>
    <mergeCell ref="D3:D4"/>
  </mergeCells>
  <phoneticPr fontId="6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Baia Shubitidze</cp:lastModifiedBy>
  <cp:lastPrinted>2026-02-12T09:30:14Z</cp:lastPrinted>
  <dcterms:created xsi:type="dcterms:W3CDTF">2018-09-18T12:26:51Z</dcterms:created>
  <dcterms:modified xsi:type="dcterms:W3CDTF">2026-02-13T10:56:03Z</dcterms:modified>
</cp:coreProperties>
</file>