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zonline-my.sharepoint.com/personal/tamari_inasaridze_giz_de/Documents/Desktop/2026/SUD-EEFs/"/>
    </mc:Choice>
  </mc:AlternateContent>
  <xr:revisionPtr revIDLastSave="185" documentId="8_{CEEA4ED5-38D6-45F8-8B16-151685E704DE}" xr6:coauthVersionLast="47" xr6:coauthVersionMax="47" xr10:uidLastSave="{3CDFB534-3159-4CA0-ADA6-4D1095680AB0}"/>
  <bookViews>
    <workbookView xWindow="13155" yWindow="-16440" windowWidth="29040" windowHeight="15720" xr2:uid="{00000000-000D-0000-FFFF-FFFF00000000}"/>
  </bookViews>
  <sheets>
    <sheet name="Company-Service Contract" sheetId="6" r:id="rId1"/>
  </sheets>
  <externalReferences>
    <externalReference r:id="rId2"/>
    <externalReference r:id="rId3"/>
  </externalReferences>
  <definedNames>
    <definedName name="Erstattungsart">[1]Lists!$B$4:$B$7</definedName>
    <definedName name="lSFK">'[2]List of key experts'!$B$11:$B$34</definedName>
    <definedName name="type">[2]Listen!$B$4:$B$7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F12" i="6"/>
  <c r="F13" i="6" s="1"/>
  <c r="F18" i="6"/>
  <c r="F19" i="6"/>
  <c r="C4" i="6"/>
  <c r="C5" i="6"/>
  <c r="C6" i="6"/>
  <c r="C7" i="6"/>
  <c r="F25" i="6"/>
  <c r="F26" i="6"/>
  <c r="F27" i="6"/>
  <c r="D36" i="6"/>
  <c r="F28" i="6" l="1"/>
  <c r="F20" i="6"/>
  <c r="F31" i="6" l="1"/>
  <c r="F32" i="6" s="1"/>
  <c r="F3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D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of expert-days</t>
        </r>
      </text>
    </comment>
    <comment ref="E1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Fee rate per expert-day</t>
        </r>
      </text>
    </comment>
  </commentList>
</comments>
</file>

<file path=xl/sharedStrings.xml><?xml version="1.0" encoding="utf-8"?>
<sst xmlns="http://schemas.openxmlformats.org/spreadsheetml/2006/main" count="50" uniqueCount="35">
  <si>
    <t>CONFIDENTIAL</t>
  </si>
  <si>
    <t>Assignment:</t>
  </si>
  <si>
    <t>Project number (PN):</t>
  </si>
  <si>
    <t>G-011829-001</t>
  </si>
  <si>
    <t>Date:</t>
  </si>
  <si>
    <t>1. Fees</t>
  </si>
  <si>
    <t>Fee  ̶  daily rate Item</t>
  </si>
  <si>
    <t>Name</t>
  </si>
  <si>
    <t>Type of reimbursement</t>
  </si>
  <si>
    <t>Number</t>
  </si>
  <si>
    <t>Explanations</t>
  </si>
  <si>
    <t>Expert</t>
  </si>
  <si>
    <t>Subtotal</t>
  </si>
  <si>
    <t>2. Travel expenses</t>
  </si>
  <si>
    <t>Item</t>
  </si>
  <si>
    <t>Subitem</t>
  </si>
  <si>
    <t>Budget/ Price
GEL</t>
  </si>
  <si>
    <t>Total 
GEL</t>
  </si>
  <si>
    <t>Per-diem allowance</t>
  </si>
  <si>
    <t>against evidence</t>
  </si>
  <si>
    <t>Overnight accommodation allowance</t>
  </si>
  <si>
    <t>lump sum / amount</t>
  </si>
  <si>
    <t>3. Other costs</t>
  </si>
  <si>
    <t xml:space="preserve"> </t>
  </si>
  <si>
    <t>Cost of logistics including display stands</t>
  </si>
  <si>
    <t>Cost for administration and accommodation of the participants</t>
  </si>
  <si>
    <t>Flexible remuneration item</t>
  </si>
  <si>
    <t>4. Total costs</t>
  </si>
  <si>
    <t>Price schedule</t>
  </si>
  <si>
    <t>Total in GEL</t>
  </si>
  <si>
    <t>VAT</t>
  </si>
  <si>
    <t>Total</t>
  </si>
  <si>
    <t>Remuneration
GEL</t>
  </si>
  <si>
    <t>Tender number:</t>
  </si>
  <si>
    <t>Conduction of Energy Efficiency Fairs in Zugdidi and Batumi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</si>
</sst>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\-"/>
  </numFmts>
  <fonts count="1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 tint="4.9989318521683403E-2"/>
      <name val="Arial"/>
      <family val="2"/>
    </font>
    <font>
      <b/>
      <u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/>
      <diagonal/>
    </border>
    <border>
      <left style="hair">
        <color indexed="64"/>
      </left>
      <right style="hair">
        <color indexed="64"/>
      </right>
      <top style="medium">
        <color theme="0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medium">
        <color theme="0"/>
      </bottom>
      <diagonal/>
    </border>
    <border>
      <left/>
      <right style="hair">
        <color indexed="64"/>
      </right>
      <top style="medium">
        <color theme="0"/>
      </top>
      <bottom style="hair">
        <color indexed="64"/>
      </bottom>
      <diagonal/>
    </border>
    <border>
      <left style="medium">
        <color theme="0"/>
      </left>
      <right style="hair">
        <color indexed="64"/>
      </right>
      <top/>
      <bottom style="medium">
        <color theme="0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49" fontId="4" fillId="3" borderId="2" applyNumberFormat="0">
      <alignment vertical="center" wrapText="1"/>
      <protection locked="0"/>
    </xf>
    <xf numFmtId="0" fontId="4" fillId="3" borderId="2" applyNumberFormat="0">
      <alignment vertical="center" shrinkToFit="1"/>
      <protection locked="0"/>
    </xf>
    <xf numFmtId="4" fontId="4" fillId="3" borderId="2">
      <alignment vertical="center" shrinkToFit="1"/>
      <protection locked="0"/>
    </xf>
    <xf numFmtId="164" fontId="8" fillId="0" borderId="4" applyFont="0" applyFill="0" applyAlignment="0" applyProtection="0"/>
    <xf numFmtId="0" fontId="9" fillId="0" borderId="6" applyNumberFormat="0" applyFill="0" applyAlignment="0" applyProtection="0"/>
    <xf numFmtId="0" fontId="8" fillId="0" borderId="4" applyNumberFormat="0">
      <alignment vertical="center" wrapText="1"/>
    </xf>
  </cellStyleXfs>
  <cellXfs count="69">
    <xf numFmtId="0" fontId="0" fillId="0" borderId="0" xfId="0"/>
    <xf numFmtId="0" fontId="3" fillId="0" borderId="0" xfId="0" applyFont="1"/>
    <xf numFmtId="0" fontId="3" fillId="4" borderId="0" xfId="0" applyFont="1" applyFill="1"/>
    <xf numFmtId="0" fontId="3" fillId="0" borderId="18" xfId="0" applyFont="1" applyBorder="1"/>
    <xf numFmtId="0" fontId="6" fillId="0" borderId="0" xfId="1" applyFont="1" applyFill="1" applyBorder="1" applyAlignment="1">
      <alignment vertical="center"/>
    </xf>
    <xf numFmtId="0" fontId="3" fillId="5" borderId="4" xfId="0" applyFont="1" applyFill="1" applyBorder="1" applyProtection="1"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49" fontId="5" fillId="5" borderId="3" xfId="2" applyFont="1" applyFill="1" applyBorder="1">
      <alignment vertical="center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0" fontId="3" fillId="5" borderId="9" xfId="0" applyFont="1" applyFill="1" applyBorder="1" applyAlignment="1" applyProtection="1">
      <alignment wrapText="1"/>
      <protection locked="0"/>
    </xf>
    <xf numFmtId="0" fontId="3" fillId="5" borderId="14" xfId="0" applyFont="1" applyFill="1" applyBorder="1" applyAlignment="1" applyProtection="1">
      <alignment horizontal="left"/>
      <protection locked="0"/>
    </xf>
    <xf numFmtId="0" fontId="3" fillId="5" borderId="23" xfId="0" applyFont="1" applyFill="1" applyBorder="1" applyAlignment="1" applyProtection="1">
      <alignment horizontal="left" wrapText="1"/>
      <protection locked="0"/>
    </xf>
    <xf numFmtId="0" fontId="3" fillId="5" borderId="9" xfId="0" applyFont="1" applyFill="1" applyBorder="1" applyAlignment="1" applyProtection="1">
      <alignment horizontal="left" wrapText="1"/>
      <protection locked="0"/>
    </xf>
    <xf numFmtId="0" fontId="3" fillId="5" borderId="10" xfId="0" applyFont="1" applyFill="1" applyBorder="1" applyAlignment="1" applyProtection="1">
      <alignment horizontal="left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2" fillId="5" borderId="17" xfId="0" applyFont="1" applyFill="1" applyBorder="1" applyAlignment="1" applyProtection="1">
      <alignment horizontal="left"/>
      <protection locked="0"/>
    </xf>
    <xf numFmtId="0" fontId="8" fillId="4" borderId="0" xfId="0" applyFont="1" applyFill="1"/>
    <xf numFmtId="0" fontId="2" fillId="5" borderId="26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3" fillId="5" borderId="8" xfId="0" applyFont="1" applyFill="1" applyBorder="1" applyAlignment="1" applyProtection="1">
      <alignment wrapText="1"/>
      <protection locked="0"/>
    </xf>
    <xf numFmtId="0" fontId="3" fillId="5" borderId="25" xfId="0" applyFont="1" applyFill="1" applyBorder="1" applyAlignment="1" applyProtection="1">
      <alignment wrapText="1"/>
      <protection locked="0"/>
    </xf>
    <xf numFmtId="0" fontId="3" fillId="5" borderId="13" xfId="0" applyFont="1" applyFill="1" applyBorder="1" applyAlignment="1" applyProtection="1">
      <alignment wrapText="1"/>
      <protection locked="0"/>
    </xf>
    <xf numFmtId="0" fontId="2" fillId="0" borderId="7" xfId="0" applyFont="1" applyBorder="1"/>
    <xf numFmtId="0" fontId="2" fillId="0" borderId="27" xfId="0" applyFont="1" applyBorder="1" applyAlignment="1">
      <alignment horizontal="center"/>
    </xf>
    <xf numFmtId="0" fontId="14" fillId="6" borderId="21" xfId="0" applyFont="1" applyFill="1" applyBorder="1" applyAlignment="1">
      <alignment horizontal="left" vertical="top" wrapText="1"/>
    </xf>
    <xf numFmtId="0" fontId="14" fillId="6" borderId="21" xfId="0" applyFont="1" applyFill="1" applyBorder="1" applyAlignment="1">
      <alignment horizontal="left" vertical="top"/>
    </xf>
    <xf numFmtId="0" fontId="14" fillId="6" borderId="22" xfId="0" applyFont="1" applyFill="1" applyBorder="1" applyAlignment="1">
      <alignment horizontal="left" vertical="top" wrapText="1"/>
    </xf>
    <xf numFmtId="0" fontId="14" fillId="6" borderId="15" xfId="0" applyFont="1" applyFill="1" applyBorder="1" applyAlignment="1">
      <alignment horizontal="left" vertical="top"/>
    </xf>
    <xf numFmtId="0" fontId="14" fillId="6" borderId="15" xfId="0" applyFont="1" applyFill="1" applyBorder="1" applyAlignment="1">
      <alignment horizontal="left" vertical="top" wrapText="1"/>
    </xf>
    <xf numFmtId="0" fontId="3" fillId="0" borderId="15" xfId="0" applyFont="1" applyBorder="1"/>
    <xf numFmtId="0" fontId="3" fillId="0" borderId="28" xfId="0" applyFont="1" applyBorder="1"/>
    <xf numFmtId="0" fontId="6" fillId="0" borderId="15" xfId="1" applyFont="1" applyFill="1" applyBorder="1" applyAlignment="1">
      <alignment vertical="center"/>
    </xf>
    <xf numFmtId="0" fontId="15" fillId="0" borderId="0" xfId="0" applyFont="1"/>
    <xf numFmtId="0" fontId="13" fillId="0" borderId="0" xfId="0" applyFont="1"/>
    <xf numFmtId="0" fontId="12" fillId="0" borderId="0" xfId="0" applyFont="1"/>
    <xf numFmtId="0" fontId="3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3" fillId="0" borderId="19" xfId="0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5" borderId="0" xfId="0" applyFont="1" applyFill="1" applyAlignment="1" applyProtection="1">
      <alignment horizontal="left" wrapText="1"/>
      <protection locked="0"/>
    </xf>
    <xf numFmtId="0" fontId="3" fillId="0" borderId="29" xfId="0" applyFont="1" applyBorder="1" applyAlignment="1">
      <alignment horizontal="center" vertical="center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wrapText="1"/>
      <protection locked="0"/>
    </xf>
    <xf numFmtId="0" fontId="2" fillId="0" borderId="27" xfId="0" applyFont="1" applyBorder="1" applyAlignment="1">
      <alignment horizontal="center" vertical="center"/>
    </xf>
    <xf numFmtId="0" fontId="14" fillId="6" borderId="30" xfId="0" applyFont="1" applyFill="1" applyBorder="1" applyAlignment="1">
      <alignment horizontal="left" vertical="top" wrapText="1"/>
    </xf>
    <xf numFmtId="0" fontId="14" fillId="6" borderId="22" xfId="0" applyFont="1" applyFill="1" applyBorder="1" applyAlignment="1">
      <alignment horizontal="left" vertical="top"/>
    </xf>
    <xf numFmtId="0" fontId="13" fillId="5" borderId="6" xfId="0" applyFont="1" applyFill="1" applyBorder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6" fillId="2" borderId="15" xfId="1" applyFont="1" applyFill="1" applyBorder="1" applyAlignment="1">
      <alignment vertical="center"/>
    </xf>
    <xf numFmtId="0" fontId="2" fillId="0" borderId="7" xfId="0" applyFont="1" applyBorder="1" applyAlignment="1">
      <alignment horizontal="left"/>
    </xf>
    <xf numFmtId="0" fontId="6" fillId="2" borderId="0" xfId="1" applyFont="1" applyFill="1" applyBorder="1" applyAlignment="1">
      <alignment vertical="center"/>
    </xf>
    <xf numFmtId="0" fontId="5" fillId="5" borderId="15" xfId="0" applyFont="1" applyFill="1" applyBorder="1" applyAlignment="1" applyProtection="1">
      <alignment horizontal="left" wrapText="1"/>
      <protection locked="0"/>
    </xf>
    <xf numFmtId="0" fontId="7" fillId="5" borderId="15" xfId="0" applyFont="1" applyFill="1" applyBorder="1" applyAlignment="1" applyProtection="1">
      <alignment horizontal="left" wrapText="1"/>
      <protection locked="0"/>
    </xf>
    <xf numFmtId="0" fontId="7" fillId="5" borderId="16" xfId="0" applyFont="1" applyFill="1" applyBorder="1" applyAlignment="1" applyProtection="1">
      <alignment horizontal="left" wrapText="1"/>
      <protection locked="0"/>
    </xf>
    <xf numFmtId="0" fontId="3" fillId="0" borderId="18" xfId="0" applyFont="1" applyBorder="1"/>
  </cellXfs>
  <cellStyles count="8">
    <cellStyle name="Beschriftung" xfId="7" xr:uid="{00000000-0005-0000-0000-000000000000}"/>
    <cellStyle name="Eingabe Betrag" xfId="4" xr:uid="{00000000-0005-0000-0000-000001000000}"/>
    <cellStyle name="Eingabe Tabelle" xfId="2" xr:uid="{00000000-0005-0000-0000-000002000000}"/>
    <cellStyle name="Eingabe Zahl" xfId="3" xr:uid="{00000000-0005-0000-0000-000003000000}"/>
    <cellStyle name="Ergebniszeile" xfId="6" xr:uid="{00000000-0005-0000-0000-000004000000}"/>
    <cellStyle name="Heading 3" xfId="1" builtinId="18"/>
    <cellStyle name="Normal" xfId="0" builtinId="0"/>
    <cellStyle name="Tabelle Zahl" xfId="5" xr:uid="{00000000-0005-0000-0000-000007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/>
        </left>
        <right style="medium">
          <color theme="0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 style="hair">
          <color theme="1"/>
        </left>
        <right style="hair">
          <color theme="1"/>
        </right>
        <top/>
        <bottom style="hair">
          <color theme="1"/>
        </bottom>
        <vertical/>
        <horizontal/>
      </border>
    </dxf>
    <dxf>
      <border outline="0">
        <top style="medium">
          <color theme="0"/>
        </top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036946" y="76200"/>
    <xdr:ext cx="1697355" cy="754240"/>
    <xdr:pic>
      <xdr:nvPicPr>
        <xdr:cNvPr id="2" name="Grafik 1">
          <a:extLst>
            <a:ext uri="{FF2B5EF4-FFF2-40B4-BE49-F238E27FC236}">
              <a16:creationId xmlns:a16="http://schemas.microsoft.com/office/drawing/2014/main" id="{BC5BC2E1-A8B7-4FC3-867D-4A506D259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6036946" y="76200"/>
          <a:ext cx="1697355" cy="75424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2-10-kostenschaetzung-us-kv-en%20(5)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ar.Khurtsilava\Desktop\42-2-2020-preisblatt-en1.xlsx" TargetMode="External"/><Relationship Id="rId1" Type="http://schemas.openxmlformats.org/officeDocument/2006/relationships/externalLinkPath" Target="/Users/Tamar.Khurtsilava/Desktop/42-2-2020-preisblatt-e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estimate"/>
      <sheetName val="Lists"/>
    </sheetNames>
    <sheetDataSet>
      <sheetData sheetId="0"/>
      <sheetData sheetId="1">
        <row r="4">
          <cell r="B4" t="str">
            <v>Please select</v>
          </cell>
        </row>
        <row r="5">
          <cell r="B5" t="str">
            <v>Lump sum/number</v>
          </cell>
        </row>
        <row r="6">
          <cell r="B6" t="str">
            <v>against evidence</v>
          </cell>
        </row>
        <row r="7">
          <cell r="B7" t="str">
            <v>not applicable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schedule"/>
      <sheetName val="List of key experts"/>
      <sheetName val="Listen"/>
    </sheetNames>
    <sheetDataSet>
      <sheetData sheetId="0" refreshError="1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7E7E25-368F-44B2-92D0-5DFAB3D3BA41}" name="Table3" displayName="Table3" ref="A17:G19" totalsRowShown="0" headerRowDxfId="25" headerRowBorderDxfId="24" tableBorderDxfId="23">
  <autoFilter ref="A17:G1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Item"/>
    <tableColumn id="2" xr3:uid="{00000000-0010-0000-0100-000002000000}" name="Subitem"/>
    <tableColumn id="3" xr3:uid="{00000000-0010-0000-0100-000003000000}" name="Type of reimbursement" dataDxfId="22"/>
    <tableColumn id="4" xr3:uid="{00000000-0010-0000-0100-000004000000}" name="Number" dataDxfId="21"/>
    <tableColumn id="5" xr3:uid="{00000000-0010-0000-0100-000005000000}" name="Budget/ Price_x000a_GEL" dataDxfId="20"/>
    <tableColumn id="6" xr3:uid="{00000000-0010-0000-0100-000006000000}" name="Total _x000a_GEL" dataDxfId="19">
      <calculatedColumnFormula>D18*E18</calculatedColumnFormula>
    </tableColumn>
    <tableColumn id="7" xr3:uid="{00000000-0010-0000-0100-000007000000}" name="Explanations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2ECA6D-4BB7-46E9-AFDB-DA75CE99D87E}" name="Table5" displayName="Table5" ref="A24:G27" totalsRowShown="0" headerRowDxfId="18" headerRowBorderDxfId="17" tableBorderDxfId="16">
  <autoFilter ref="A24:G2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200-000001000000}" name="Item" dataDxfId="15"/>
    <tableColumn id="2" xr3:uid="{00000000-0010-0000-0200-000002000000}" name=" " dataDxfId="14"/>
    <tableColumn id="3" xr3:uid="{00000000-0010-0000-0200-000003000000}" name="Type of reimbursement" dataDxfId="13"/>
    <tableColumn id="4" xr3:uid="{00000000-0010-0000-0200-000004000000}" name="Number" dataDxfId="12"/>
    <tableColumn id="5" xr3:uid="{00000000-0010-0000-0200-000005000000}" name="Budget/ Price_x000a_GEL"/>
    <tableColumn id="6" xr3:uid="{00000000-0010-0000-0200-000006000000}" name="Total _x000a_GEL" dataDxfId="11">
      <calculatedColumnFormula>E25*D25</calculatedColumnFormula>
    </tableColumn>
    <tableColumn id="7" xr3:uid="{00000000-0010-0000-0200-000007000000}" name="Explanations" dataDxfId="10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E7E436-176A-4E28-81A5-9F2D0D290704}" name="Table2" displayName="Table2" ref="A11:G12" totalsRowShown="0" headerRowDxfId="9" headerRowBorderDxfId="8" tableBorderDxfId="7">
  <autoFilter ref="A11:G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Fee  ̶  daily rate Item" dataDxfId="6" dataCellStyle="Eingabe Tabelle"/>
    <tableColumn id="2" xr3:uid="{00000000-0010-0000-0000-000002000000}" name="Name" dataDxfId="5" dataCellStyle="Beschriftung"/>
    <tableColumn id="3" xr3:uid="{00000000-0010-0000-0000-000003000000}" name="Type of reimbursement" dataDxfId="4" dataCellStyle="Beschriftung">
      <calculatedColumnFormula>"Lump sum /per day"</calculatedColumnFormula>
    </tableColumn>
    <tableColumn id="4" xr3:uid="{00000000-0010-0000-0000-000004000000}" name="Number" dataDxfId="3"/>
    <tableColumn id="5" xr3:uid="{00000000-0010-0000-0000-000005000000}" name="Remuneration_x000a_GEL" dataDxfId="2"/>
    <tableColumn id="6" xr3:uid="{00000000-0010-0000-0000-000006000000}" name="Total" dataDxfId="1">
      <calculatedColumnFormula>D12*E12</calculatedColumnFormula>
    </tableColumn>
    <tableColumn id="7" xr3:uid="{00000000-0010-0000-0000-000007000000}" name="Explanation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7CF9-9AE4-4FEE-B30B-89B13EA713AF}">
  <dimension ref="A1:G39"/>
  <sheetViews>
    <sheetView showGridLines="0" tabSelected="1" workbookViewId="0">
      <selection activeCell="P6" sqref="P6"/>
    </sheetView>
  </sheetViews>
  <sheetFormatPr defaultColWidth="9.109375" defaultRowHeight="14.4" x14ac:dyDescent="0.3"/>
  <cols>
    <col min="1" max="1" width="19.33203125" customWidth="1"/>
    <col min="2" max="2" width="18.33203125" customWidth="1"/>
    <col min="3" max="3" width="19.33203125" customWidth="1"/>
    <col min="4" max="4" width="8.44140625" customWidth="1"/>
    <col min="5" max="5" width="13.33203125" customWidth="1"/>
    <col min="6" max="6" width="10.109375" customWidth="1"/>
    <col min="7" max="7" width="39.109375" customWidth="1"/>
  </cols>
  <sheetData>
    <row r="1" spans="1:7" ht="15.6" x14ac:dyDescent="0.3">
      <c r="A1" s="42" t="s">
        <v>0</v>
      </c>
    </row>
    <row r="2" spans="1:7" ht="73.5" customHeight="1" x14ac:dyDescent="0.3">
      <c r="A2" s="61" t="s">
        <v>28</v>
      </c>
      <c r="B2" s="61"/>
      <c r="C2" s="61"/>
      <c r="D2" s="61"/>
      <c r="E2" s="61"/>
      <c r="F2" s="61"/>
      <c r="G2" s="28"/>
    </row>
    <row r="3" spans="1:7" ht="17.100000000000001" customHeight="1" thickBot="1" x14ac:dyDescent="0.35">
      <c r="A3" s="1" t="s">
        <v>33</v>
      </c>
      <c r="B3" s="27">
        <v>7000002547</v>
      </c>
      <c r="C3" s="1" t="s">
        <v>1</v>
      </c>
      <c r="D3" s="66" t="s">
        <v>34</v>
      </c>
      <c r="E3" s="66"/>
      <c r="F3" s="66"/>
      <c r="G3" s="66"/>
    </row>
    <row r="4" spans="1:7" ht="17.100000000000001" customHeight="1" thickBot="1" x14ac:dyDescent="0.35">
      <c r="A4" s="1" t="s">
        <v>2</v>
      </c>
      <c r="B4" s="25" t="s">
        <v>3</v>
      </c>
      <c r="C4" s="1" t="str">
        <f>IF(A2="Price schedule","Contractor:","")</f>
        <v>Contractor:</v>
      </c>
      <c r="D4" s="67"/>
      <c r="E4" s="67"/>
      <c r="F4" s="67"/>
      <c r="G4" s="67"/>
    </row>
    <row r="5" spans="1:7" ht="17.100000000000001" customHeight="1" thickBot="1" x14ac:dyDescent="0.35">
      <c r="A5" s="1" t="s">
        <v>4</v>
      </c>
      <c r="B5" s="11"/>
      <c r="C5" s="1" t="str">
        <f>IF(A2="Price Schedule","Tax ID","")</f>
        <v>Tax ID</v>
      </c>
      <c r="D5" s="65"/>
      <c r="E5" s="65"/>
      <c r="F5" s="65"/>
      <c r="G5" s="65"/>
    </row>
    <row r="6" spans="1:7" ht="14.25" customHeight="1" thickBot="1" x14ac:dyDescent="0.35">
      <c r="A6" s="2"/>
      <c r="B6" s="2"/>
      <c r="C6" s="1" t="str">
        <f>IF(A2="Price schedule","Address:","")</f>
        <v>Address:</v>
      </c>
      <c r="D6" s="65"/>
      <c r="E6" s="65"/>
      <c r="F6" s="65"/>
      <c r="G6" s="65"/>
    </row>
    <row r="7" spans="1:7" ht="14.25" customHeight="1" thickBot="1" x14ac:dyDescent="0.35">
      <c r="A7" s="2"/>
      <c r="B7" s="2"/>
      <c r="C7" s="1" t="str">
        <f>IF(A2="Price schedule","Telephone/Email:","")</f>
        <v>Telephone/Email:</v>
      </c>
      <c r="D7" s="65"/>
      <c r="E7" s="65"/>
      <c r="F7" s="65"/>
      <c r="G7" s="65"/>
    </row>
    <row r="8" spans="1:7" x14ac:dyDescent="0.3">
      <c r="A8" s="2"/>
      <c r="B8" s="2"/>
      <c r="C8" s="2"/>
      <c r="D8" s="2"/>
      <c r="E8" s="2"/>
      <c r="F8" s="2"/>
      <c r="G8" s="2"/>
    </row>
    <row r="9" spans="1:7" ht="13.5" customHeight="1" thickBot="1" x14ac:dyDescent="0.35">
      <c r="A9" s="62" t="s">
        <v>5</v>
      </c>
      <c r="B9" s="62"/>
      <c r="C9" s="62"/>
      <c r="D9" s="62"/>
      <c r="E9" s="62"/>
      <c r="F9" s="62"/>
      <c r="G9" s="62"/>
    </row>
    <row r="10" spans="1:7" ht="9.75" customHeight="1" x14ac:dyDescent="0.3">
      <c r="A10" s="4"/>
      <c r="B10" s="4"/>
      <c r="C10" s="4"/>
      <c r="D10" s="4"/>
      <c r="E10" s="4"/>
      <c r="F10" s="4"/>
      <c r="G10" s="4"/>
    </row>
    <row r="11" spans="1:7" ht="24.6" thickBot="1" x14ac:dyDescent="0.35">
      <c r="A11" s="34" t="s">
        <v>6</v>
      </c>
      <c r="B11" s="35" t="s">
        <v>7</v>
      </c>
      <c r="C11" s="36" t="s">
        <v>8</v>
      </c>
      <c r="D11" s="36" t="s">
        <v>9</v>
      </c>
      <c r="E11" s="36" t="s">
        <v>32</v>
      </c>
      <c r="F11" s="58" t="s">
        <v>31</v>
      </c>
      <c r="G11" s="37" t="s">
        <v>10</v>
      </c>
    </row>
    <row r="12" spans="1:7" x14ac:dyDescent="0.3">
      <c r="A12" s="8" t="s">
        <v>11</v>
      </c>
      <c r="B12" s="15"/>
      <c r="C12" s="15" t="str">
        <f>"Lump sum /per day"</f>
        <v>Lump sum /per day</v>
      </c>
      <c r="D12" s="17">
        <v>13</v>
      </c>
      <c r="E12" s="17"/>
      <c r="F12" s="19">
        <f>D12*E12</f>
        <v>0</v>
      </c>
      <c r="G12" s="12"/>
    </row>
    <row r="13" spans="1:7" ht="15" thickBot="1" x14ac:dyDescent="0.35">
      <c r="A13" s="63" t="s">
        <v>12</v>
      </c>
      <c r="B13" s="63"/>
      <c r="C13" s="63"/>
      <c r="D13" s="63"/>
      <c r="E13" s="63"/>
      <c r="F13" s="56">
        <f>SUM(F12:F12)</f>
        <v>0</v>
      </c>
      <c r="G13" s="32"/>
    </row>
    <row r="14" spans="1:7" ht="15" thickTop="1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64" t="s">
        <v>13</v>
      </c>
      <c r="B15" s="64"/>
      <c r="C15" s="64"/>
      <c r="D15" s="64"/>
      <c r="E15" s="64"/>
      <c r="F15" s="64"/>
      <c r="G15" s="64"/>
    </row>
    <row r="16" spans="1:7" ht="10.5" customHeight="1" thickBot="1" x14ac:dyDescent="0.35">
      <c r="A16" s="39"/>
      <c r="B16" s="39"/>
      <c r="C16" s="39"/>
      <c r="D16" s="39"/>
      <c r="E16" s="39"/>
      <c r="F16" s="39"/>
      <c r="G16" s="40"/>
    </row>
    <row r="17" spans="1:7" ht="24.6" customHeight="1" thickBot="1" x14ac:dyDescent="0.35">
      <c r="A17" s="34" t="s">
        <v>14</v>
      </c>
      <c r="B17" s="36" t="s">
        <v>15</v>
      </c>
      <c r="C17" s="36" t="s">
        <v>8</v>
      </c>
      <c r="D17" s="36" t="s">
        <v>9</v>
      </c>
      <c r="E17" s="36" t="s">
        <v>16</v>
      </c>
      <c r="F17" s="36" t="s">
        <v>17</v>
      </c>
      <c r="G17" s="57" t="s">
        <v>10</v>
      </c>
    </row>
    <row r="18" spans="1:7" x14ac:dyDescent="0.3">
      <c r="A18" s="6" t="s">
        <v>18</v>
      </c>
      <c r="B18" s="7"/>
      <c r="C18" s="5" t="s">
        <v>19</v>
      </c>
      <c r="D18" s="16">
        <v>8</v>
      </c>
      <c r="E18" s="16"/>
      <c r="F18" s="20">
        <f>D18*E18</f>
        <v>0</v>
      </c>
      <c r="G18" s="13"/>
    </row>
    <row r="19" spans="1:7" ht="37.200000000000003" customHeight="1" x14ac:dyDescent="0.3">
      <c r="A19" s="6" t="s">
        <v>20</v>
      </c>
      <c r="B19" s="7"/>
      <c r="C19" s="5" t="s">
        <v>21</v>
      </c>
      <c r="D19" s="18">
        <v>4</v>
      </c>
      <c r="E19" s="18"/>
      <c r="F19" s="20">
        <f>D19*E19</f>
        <v>0</v>
      </c>
      <c r="G19" s="13"/>
    </row>
    <row r="20" spans="1:7" ht="15" thickBot="1" x14ac:dyDescent="0.35">
      <c r="A20" s="63" t="s">
        <v>12</v>
      </c>
      <c r="B20" s="63"/>
      <c r="C20" s="63"/>
      <c r="D20" s="63"/>
      <c r="E20" s="63"/>
      <c r="F20" s="56">
        <f>SUM(F18:F19)</f>
        <v>0</v>
      </c>
      <c r="G20" s="32"/>
    </row>
    <row r="21" spans="1:7" ht="15" thickTop="1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64" t="s">
        <v>22</v>
      </c>
      <c r="B22" s="64"/>
      <c r="C22" s="64"/>
      <c r="D22" s="64"/>
      <c r="E22" s="64"/>
      <c r="F22" s="64"/>
      <c r="G22" s="64"/>
    </row>
    <row r="23" spans="1:7" ht="11.25" customHeight="1" thickBot="1" x14ac:dyDescent="0.35">
      <c r="A23" s="41"/>
      <c r="B23" s="41"/>
      <c r="C23" s="41"/>
      <c r="D23" s="41"/>
      <c r="E23" s="41"/>
      <c r="F23" s="41"/>
      <c r="G23" s="41"/>
    </row>
    <row r="24" spans="1:7" ht="26.25" customHeight="1" thickBot="1" x14ac:dyDescent="0.35">
      <c r="A24" s="38" t="s">
        <v>14</v>
      </c>
      <c r="B24" s="34" t="s">
        <v>23</v>
      </c>
      <c r="C24" s="34" t="s">
        <v>8</v>
      </c>
      <c r="D24" s="34" t="s">
        <v>9</v>
      </c>
      <c r="E24" s="34" t="s">
        <v>16</v>
      </c>
      <c r="F24" s="34" t="s">
        <v>17</v>
      </c>
      <c r="G24" s="34" t="s">
        <v>10</v>
      </c>
    </row>
    <row r="25" spans="1:7" ht="24" x14ac:dyDescent="0.3">
      <c r="A25" s="29" t="s">
        <v>24</v>
      </c>
      <c r="B25" s="55"/>
      <c r="C25" s="6" t="s">
        <v>19</v>
      </c>
      <c r="D25" s="54">
        <v>1</v>
      </c>
      <c r="E25" s="53"/>
      <c r="F25" s="52">
        <f>E25*D25</f>
        <v>0</v>
      </c>
      <c r="G25" s="51"/>
    </row>
    <row r="26" spans="1:7" ht="35.4" x14ac:dyDescent="0.3">
      <c r="A26" s="29" t="s">
        <v>25</v>
      </c>
      <c r="B26" s="10"/>
      <c r="C26" s="6" t="s">
        <v>19</v>
      </c>
      <c r="D26" s="16">
        <v>1</v>
      </c>
      <c r="E26" s="21"/>
      <c r="F26" s="20">
        <f>E26*D26</f>
        <v>0</v>
      </c>
      <c r="G26" s="13"/>
    </row>
    <row r="27" spans="1:7" ht="25.5" customHeight="1" thickBot="1" x14ac:dyDescent="0.35">
      <c r="A27" s="30" t="s">
        <v>26</v>
      </c>
      <c r="B27" s="31"/>
      <c r="C27" s="9" t="s">
        <v>19</v>
      </c>
      <c r="D27" s="22">
        <v>1</v>
      </c>
      <c r="E27" s="23">
        <v>2000</v>
      </c>
      <c r="F27" s="24">
        <f>E27*D27</f>
        <v>2000</v>
      </c>
      <c r="G27" s="14"/>
    </row>
    <row r="28" spans="1:7" ht="15.6" thickTop="1" thickBot="1" x14ac:dyDescent="0.35">
      <c r="A28" s="63" t="s">
        <v>12</v>
      </c>
      <c r="B28" s="63"/>
      <c r="C28" s="63"/>
      <c r="D28" s="63"/>
      <c r="E28" s="63"/>
      <c r="F28" s="33">
        <f>SUM(F25:F27)</f>
        <v>2000</v>
      </c>
      <c r="G28" s="32"/>
    </row>
    <row r="29" spans="1:7" ht="15" thickTop="1" x14ac:dyDescent="0.3">
      <c r="A29" s="26"/>
      <c r="B29" s="26"/>
      <c r="C29" s="26"/>
      <c r="D29" s="26"/>
      <c r="E29" s="26"/>
      <c r="F29" s="26"/>
      <c r="G29" s="26"/>
    </row>
    <row r="30" spans="1:7" x14ac:dyDescent="0.3">
      <c r="A30" s="64" t="s">
        <v>27</v>
      </c>
      <c r="B30" s="64"/>
      <c r="C30" s="64"/>
      <c r="D30" s="64"/>
      <c r="E30" s="64"/>
      <c r="F30" s="64"/>
      <c r="G30" s="64"/>
    </row>
    <row r="31" spans="1:7" x14ac:dyDescent="0.3">
      <c r="A31" s="68" t="s">
        <v>29</v>
      </c>
      <c r="B31" s="68"/>
      <c r="C31" s="68"/>
      <c r="D31" s="68"/>
      <c r="E31" s="68"/>
      <c r="F31" s="50">
        <f>F13+F20+F28</f>
        <v>2000</v>
      </c>
      <c r="G31" s="3"/>
    </row>
    <row r="32" spans="1:7" x14ac:dyDescent="0.3">
      <c r="A32" s="45" t="s">
        <v>30</v>
      </c>
      <c r="B32" s="49">
        <v>0</v>
      </c>
      <c r="C32" s="45"/>
      <c r="D32" s="45"/>
      <c r="E32" s="45"/>
      <c r="F32" s="48">
        <f>F31*B32</f>
        <v>0</v>
      </c>
      <c r="G32" s="45"/>
    </row>
    <row r="33" spans="1:7" x14ac:dyDescent="0.3">
      <c r="A33" s="47" t="s">
        <v>29</v>
      </c>
      <c r="B33" s="45"/>
      <c r="C33" s="45"/>
      <c r="D33" s="45"/>
      <c r="E33" s="45"/>
      <c r="F33" s="46">
        <f>SUM(F31:F32)</f>
        <v>2000</v>
      </c>
      <c r="G33" s="45"/>
    </row>
    <row r="35" spans="1:7" ht="30.75" customHeight="1" x14ac:dyDescent="0.3">
      <c r="A35" s="43"/>
      <c r="D35" s="59"/>
      <c r="E35" s="59"/>
      <c r="F35" s="59"/>
      <c r="G35" s="59"/>
    </row>
    <row r="36" spans="1:7" ht="25.5" customHeight="1" x14ac:dyDescent="0.3">
      <c r="D36" s="60" t="str">
        <f>IF(A2="Price schedule","Full first and last name of authorized person","Full first and last name, function, OU")</f>
        <v>Full first and last name of authorized person</v>
      </c>
      <c r="E36" s="60"/>
      <c r="F36" s="60"/>
      <c r="G36" s="60"/>
    </row>
    <row r="38" spans="1:7" x14ac:dyDescent="0.3">
      <c r="C38" s="43"/>
    </row>
    <row r="39" spans="1:7" ht="15.75" customHeight="1" x14ac:dyDescent="0.3">
      <c r="C39" s="44"/>
      <c r="D39" s="43"/>
    </row>
  </sheetData>
  <sheetProtection formatRows="0" insertRows="0" deleteRows="0"/>
  <mergeCells count="16">
    <mergeCell ref="D35:G35"/>
    <mergeCell ref="D36:G36"/>
    <mergeCell ref="A2:F2"/>
    <mergeCell ref="A9:G9"/>
    <mergeCell ref="A13:E13"/>
    <mergeCell ref="A15:G15"/>
    <mergeCell ref="A22:G22"/>
    <mergeCell ref="D6:G6"/>
    <mergeCell ref="D3:G3"/>
    <mergeCell ref="D4:G4"/>
    <mergeCell ref="D5:G5"/>
    <mergeCell ref="A20:E20"/>
    <mergeCell ref="A31:E31"/>
    <mergeCell ref="A28:E28"/>
    <mergeCell ref="A30:G30"/>
    <mergeCell ref="D7:G7"/>
  </mergeCells>
  <phoneticPr fontId="16" type="noConversion"/>
  <dataValidations count="5">
    <dataValidation type="list" allowBlank="1" showInputMessage="1" showErrorMessage="1" sqref="A12" xr:uid="{CFFD76F4-3947-46FD-96EC-A2A0F3DFAEF3}">
      <formula1>"Team Leader, Expert"</formula1>
    </dataValidation>
    <dataValidation type="list" allowBlank="1" showInputMessage="1" showErrorMessage="1" sqref="A3" xr:uid="{B8139F17-894A-42CE-8444-8F2ED76FB3D2}">
      <formula1>"Tender number:, Contract number:"</formula1>
    </dataValidation>
    <dataValidation type="custom" allowBlank="1" showInputMessage="1" showErrorMessage="1" sqref="F31:F33 C12 F19:F20 F13 F11 F28" xr:uid="{00000000-0002-0000-0000-000002000000}">
      <formula1>"'"</formula1>
    </dataValidation>
    <dataValidation type="list" allowBlank="1" showInputMessage="1" showErrorMessage="1" sqref="A2" xr:uid="{00000000-0002-0000-0000-000001000000}">
      <formula1>"Price schedule, Estimation of the anticipated Contract Amount"</formula1>
    </dataValidation>
    <dataValidation type="list" allowBlank="1" showInputMessage="1" showErrorMessage="1" sqref="C18:C19 C25:C27" xr:uid="{00000000-0002-0000-0000-000000000000}">
      <formula1>"please choose, lump sum / amount, against evidence, not applicable"</formula1>
    </dataValidation>
  </dataValidations>
  <pageMargins left="0.7" right="0.7" top="0.75" bottom="0.75" header="0.3" footer="0.3"/>
  <pageSetup paperSize="9" orientation="landscape" r:id="rId1"/>
  <ignoredErrors>
    <ignoredError sqref="C12" listDataValidation="1"/>
  </ignoredErrors>
  <drawing r:id="rId2"/>
  <legacyDrawing r:id="rId3"/>
  <tableParts count="3"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11605-08cf-4d61-bad2-a887046eee48" xsi:nil="true"/>
    <lcf76f155ced4ddcb4097134ff3c332f xmlns="58719840-efe0-426a-a6c3-0e11e2baa35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68A5CDBEA2047A0A27925BC7099DD" ma:contentTypeVersion="18" ma:contentTypeDescription="Create a new document." ma:contentTypeScope="" ma:versionID="42a988b52318a32640b55d9872597c78">
  <xsd:schema xmlns:xsd="http://www.w3.org/2001/XMLSchema" xmlns:xs="http://www.w3.org/2001/XMLSchema" xmlns:p="http://schemas.microsoft.com/office/2006/metadata/properties" xmlns:ns2="58719840-efe0-426a-a6c3-0e11e2baa35b" xmlns:ns3="2ce11605-08cf-4d61-bad2-a887046eee48" targetNamespace="http://schemas.microsoft.com/office/2006/metadata/properties" ma:root="true" ma:fieldsID="58fa93b67ad4d7cb58c976aa6b504b40" ns2:_="" ns3:_="">
    <xsd:import namespace="58719840-efe0-426a-a6c3-0e11e2baa35b"/>
    <xsd:import namespace="2ce11605-08cf-4d61-bad2-a887046eee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19840-efe0-426a-a6c3-0e11e2baa3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11605-08cf-4d61-bad2-a887046eee4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a1f3b17-1029-4838-bad4-76b57453d5f6}" ma:internalName="TaxCatchAll" ma:showField="CatchAllData" ma:web="2ce11605-08cf-4d61-bad2-a887046eee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CD1A8-9BDC-4C76-84FD-E0A11244A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F00B44-8BC2-4115-BADC-13ABABD9FFE8}">
  <ds:schemaRefs>
    <ds:schemaRef ds:uri="http://schemas.microsoft.com/office/2006/metadata/properties"/>
    <ds:schemaRef ds:uri="http://schemas.microsoft.com/office/infopath/2007/PartnerControls"/>
    <ds:schemaRef ds:uri="2ce11605-08cf-4d61-bad2-a887046eee48"/>
    <ds:schemaRef ds:uri="58719840-efe0-426a-a6c3-0e11e2baa35b"/>
  </ds:schemaRefs>
</ds:datastoreItem>
</file>

<file path=customXml/itemProps3.xml><?xml version="1.0" encoding="utf-8"?>
<ds:datastoreItem xmlns:ds="http://schemas.openxmlformats.org/officeDocument/2006/customXml" ds:itemID="{9C5ED017-EE5D-4DE1-AE90-02D15F158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719840-efe0-426a-a6c3-0e11e2baa35b"/>
    <ds:schemaRef ds:uri="2ce11605-08cf-4d61-bad2-a887046eee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Company-Service Contract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Khurtsilava</dc:creator>
  <cp:keywords/>
  <dc:description/>
  <cp:lastModifiedBy>Inasaridze, Tamari GIZ GE</cp:lastModifiedBy>
  <cp:revision/>
  <dcterms:created xsi:type="dcterms:W3CDTF">2015-06-05T18:17:20Z</dcterms:created>
  <dcterms:modified xsi:type="dcterms:W3CDTF">2026-03-10T09:22:46Z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0x0101008E568A5CDBEA2047A0A27925BC7099DD</vt:lpwstr>
  </property>
  <property fmtid="{D5CDD505-2E9C-101B-9397-08002B2CF9AE}" pid="3" name="_dlc_DocIdItemGuid">
    <vt:lpwstr>06665caa-535c-48f9-9fdc-792f47154c6e</vt:lpwstr>
  </property>
  <property fmtid="{D5CDD505-2E9C-101B-9397-08002B2CF9AE}" pid="4" name="RelatedOrganisations">
    <vt:lpwstr>1;#3800 - Südosteuropa, Südkaukasus|01aad4d3-6745-4043-8bd0-8159595db70d</vt:lpwstr>
  </property>
  <property fmtid="{D5CDD505-2E9C-101B-9397-08002B2CF9AE}" pid="5" name="RelatedRegions">
    <vt:lpwstr>13;#Georgien|fe97db39-f7b9-4278-8779-716c49b9df64;#30;#Aserbaidschan|a79bca7d-6c3d-4e57-8f6b-d07ba87d092c;#31;#Armenien|ca7d9e99-f6c5-4704-9961-e149146ee505</vt:lpwstr>
  </property>
  <property fmtid="{D5CDD505-2E9C-101B-9397-08002B2CF9AE}" pid="6" name="RelatedSectorNetworks">
    <vt:lpwstr>7;#SENECA SEDE - Sector Network Eastern Europe, Caucasus, Central Asia and Afghanistan / Sustainable Economic Development|78574cff-3c07-4544-a38b-ca11d99990da;#5;#SENECA Green - Sector Network Eastern Europe, Caucasus, Central Asia and Afghanistan / Energy, Climate, Biodiversity|6991b224-07f8-4deb-b631-df57fbf4ff84;#9;#SENECA.gov - Sector Network Eastern Europe, Caucasus, Central Asia and Afghanistan / Governance and Conflict|7a94e5ea-4896-458d-827d-ff15dc02d294</vt:lpwstr>
  </property>
  <property fmtid="{D5CDD505-2E9C-101B-9397-08002B2CF9AE}" pid="7" name="RelatedTopics">
    <vt:lpwstr>18;#Agenda 2030|f3951d75-9e71-4d55-b27d-9696a143b43c;#14;#Wald|ba12741e-4e1f-4e52-b6c1-9a98eec52c94;#16;#Öffentliche Finanzen|d311fdff-e03d-4f0d-a2a5-a2dfc412d1b8</vt:lpwstr>
  </property>
  <property fmtid="{D5CDD505-2E9C-101B-9397-08002B2CF9AE}" pid="8" name="RelatedAdditionalKeywords">
    <vt:lpwstr>27;#Georgia|4fac07b5-7789-486d-84ac-8ab2c975a9b0;#32;#GIZArmenia|66992600-e67f-4acc-a23b-e353a6839844;#33;#Georgien|883434d3-d002-48c4-ac2b-f9150d97b693</vt:lpwstr>
  </property>
  <property fmtid="{D5CDD505-2E9C-101B-9397-08002B2CF9AE}" pid="9" name="MediaServiceImageTags">
    <vt:lpwstr/>
  </property>
</Properties>
</file>