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PVC მილები-ტენდერი 16 მარტი\"/>
    </mc:Choice>
  </mc:AlternateContent>
  <bookViews>
    <workbookView xWindow="0" yWindow="0" windowWidth="19200" windowHeight="813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6" i="2"/>
  <c r="C5" i="2"/>
  <c r="C4" i="2"/>
  <c r="F17" i="2"/>
  <c r="F13" i="2" l="1"/>
  <c r="F14" i="2"/>
  <c r="F15" i="2"/>
  <c r="F12" i="2"/>
  <c r="F16" i="2"/>
  <c r="F11" i="2" l="1"/>
  <c r="F10" i="2"/>
  <c r="F9" i="2"/>
  <c r="F8" i="2"/>
  <c r="F7" i="2"/>
  <c r="F6" i="2"/>
  <c r="F5" i="2"/>
  <c r="F4" i="2"/>
  <c r="F3" i="2"/>
  <c r="F2" i="2"/>
  <c r="F18" i="2" l="1"/>
</calcChain>
</file>

<file path=xl/sharedStrings.xml><?xml version="1.0" encoding="utf-8"?>
<sst xmlns="http://schemas.openxmlformats.org/spreadsheetml/2006/main" count="41" uniqueCount="28">
  <si>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</si>
  <si>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</si>
  <si>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</si>
  <si>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</si>
  <si>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</si>
  <si>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</si>
  <si>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</si>
  <si>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</si>
  <si>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</si>
  <si>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Ø250 PN6 </t>
  </si>
  <si>
    <t xml:space="preserve">U-PVC PIPE SOCKET JOINT Ø200 PN6 </t>
  </si>
  <si>
    <t xml:space="preserve">U-PVC PIPE SOCKET JOINT Ø160 PN6 </t>
  </si>
  <si>
    <t>Rubber Ring for PVC U Pipe Ø160</t>
  </si>
  <si>
    <t>Rubber Ring for PVC U Pipe Ø315</t>
  </si>
  <si>
    <t>Rubber Ring for PVC U Pipe Ø250</t>
  </si>
  <si>
    <t>Rubber Ring for PVC U Pipe Ø200</t>
  </si>
  <si>
    <t>Delivery Time</t>
  </si>
  <si>
    <t>Delivery Term</t>
  </si>
  <si>
    <t>Payment Term</t>
  </si>
  <si>
    <t>PCS</t>
  </si>
  <si>
    <t xml:space="preserve">U-PVC PIPE SOCKET JOINT Ø110 PN6 </t>
  </si>
  <si>
    <t>Rubber Ring for PVC U Pipe Ø110</t>
  </si>
  <si>
    <t>PVC U pipe COUPLING Ø315 (incuding gaskets)</t>
  </si>
  <si>
    <t>PVC U pipe COUPLING Ø250 (incuding gaskets)</t>
  </si>
  <si>
    <t>PVC U pipe COUPLING Ø200 (incuding gaskets)</t>
  </si>
  <si>
    <t>PVC U pipe COUPLING Ø160 (incuding gaskets)</t>
  </si>
  <si>
    <t>PVC U pipe COUPLING Ø110 (incuding gaskets)</t>
  </si>
  <si>
    <t>Inspection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</si>
</sst>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4" fontId="6" fillId="2" borderId="9" xfId="0" applyNumberFormat="1" applyFont="1" applyFill="1" applyBorder="1" applyAlignment="1">
      <alignment vertical="center" wrapText="1"/>
    </xf>
    <xf numFmtId="44" fontId="6" fillId="2" borderId="3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18" totalsRowCount="1" headerRowDxfId="16" dataDxfId="15" headerRowBorderDxfId="13" tableBorderDxfId="14" totalsRowBorderDxfId="12">
  <autoFilter ref="A1:F17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SUM(F2:F17)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120" zoomScaleNormal="120" workbookViewId="0">
      <selection activeCell="C12" sqref="C12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6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6" x14ac:dyDescent="0.35">
      <c r="A2" s="14">
        <v>1</v>
      </c>
      <c r="B2" s="22" t="s">
        <v>8</v>
      </c>
      <c r="C2" s="10">
        <v>576</v>
      </c>
      <c r="D2" s="9" t="s">
        <v>7</v>
      </c>
      <c r="E2" s="6">
        <v>0</v>
      </c>
      <c r="F2" s="7">
        <f>Table13[[#This Row],[Unit Price (USD)]]*Table13[[#This Row],[Qty ]]</f>
        <v>0</v>
      </c>
    </row>
    <row r="3" spans="1:6" x14ac:dyDescent="0.35">
      <c r="A3" s="14">
        <v>2</v>
      </c>
      <c r="B3" s="22" t="s">
        <v>9</v>
      </c>
      <c r="C3" s="10">
        <v>1920</v>
      </c>
      <c r="D3" s="9" t="s">
        <v>7</v>
      </c>
      <c r="E3" s="6">
        <v>0</v>
      </c>
      <c r="F3" s="8">
        <f>Table13[[#This Row],[Unit Price (USD)]]*Table13[[#This Row],[Qty ]]</f>
        <v>0</v>
      </c>
    </row>
    <row r="4" spans="1:6" x14ac:dyDescent="0.35">
      <c r="A4" s="14">
        <v>3</v>
      </c>
      <c r="B4" s="22" t="s">
        <v>10</v>
      </c>
      <c r="C4" s="10">
        <f>1080+564</f>
        <v>1644</v>
      </c>
      <c r="D4" s="9" t="s">
        <v>7</v>
      </c>
      <c r="E4" s="6">
        <v>0</v>
      </c>
      <c r="F4" s="7">
        <f>Table13[[#This Row],[Unit Price (USD)]]*Table13[[#This Row],[Qty ]]</f>
        <v>0</v>
      </c>
    </row>
    <row r="5" spans="1:6" x14ac:dyDescent="0.35">
      <c r="A5" s="14">
        <v>4</v>
      </c>
      <c r="B5" s="22" t="s">
        <v>11</v>
      </c>
      <c r="C5" s="10">
        <f>432+96</f>
        <v>528</v>
      </c>
      <c r="D5" s="9" t="s">
        <v>7</v>
      </c>
      <c r="E5" s="6">
        <v>0</v>
      </c>
      <c r="F5" s="7">
        <f>Table13[[#This Row],[Unit Price (USD)]]*Table13[[#This Row],[Qty ]]</f>
        <v>0</v>
      </c>
    </row>
    <row r="6" spans="1:6" x14ac:dyDescent="0.35">
      <c r="A6" s="14">
        <v>5</v>
      </c>
      <c r="B6" s="22" t="s">
        <v>20</v>
      </c>
      <c r="C6" s="10">
        <f>1260+234</f>
        <v>1494</v>
      </c>
      <c r="D6" s="9" t="s">
        <v>7</v>
      </c>
      <c r="E6" s="6">
        <v>0</v>
      </c>
      <c r="F6" s="7">
        <f>Table13[[#This Row],[Unit Price (USD)]]*Table13[[#This Row],[Qty ]]</f>
        <v>0</v>
      </c>
    </row>
    <row r="7" spans="1:6" x14ac:dyDescent="0.35">
      <c r="A7" s="14">
        <v>6</v>
      </c>
      <c r="B7" s="11" t="s">
        <v>13</v>
      </c>
      <c r="C7" s="10">
        <v>136</v>
      </c>
      <c r="D7" s="9" t="s">
        <v>19</v>
      </c>
      <c r="E7" s="6">
        <v>0</v>
      </c>
      <c r="F7" s="7">
        <f>Table13[[#This Row],[Unit Price (USD)]]*Table13[[#This Row],[Qty ]]</f>
        <v>0</v>
      </c>
    </row>
    <row r="8" spans="1:6" x14ac:dyDescent="0.35">
      <c r="A8" s="14">
        <v>7</v>
      </c>
      <c r="B8" s="11" t="s">
        <v>14</v>
      </c>
      <c r="C8" s="10">
        <v>370</v>
      </c>
      <c r="D8" s="9" t="s">
        <v>19</v>
      </c>
      <c r="E8" s="6">
        <v>0</v>
      </c>
      <c r="F8" s="7">
        <f>Table13[[#This Row],[Unit Price (USD)]]*Table13[[#This Row],[Qty ]]</f>
        <v>0</v>
      </c>
    </row>
    <row r="9" spans="1:6" x14ac:dyDescent="0.35">
      <c r="A9" s="14">
        <v>8</v>
      </c>
      <c r="B9" s="11" t="s">
        <v>15</v>
      </c>
      <c r="C9" s="10">
        <f>230+94</f>
        <v>324</v>
      </c>
      <c r="D9" s="9" t="s">
        <v>19</v>
      </c>
      <c r="E9" s="6">
        <v>0</v>
      </c>
      <c r="F9" s="7">
        <f>Table13[[#This Row],[Unit Price (USD)]]*Table13[[#This Row],[Qty ]]</f>
        <v>0</v>
      </c>
    </row>
    <row r="10" spans="1:6" x14ac:dyDescent="0.35">
      <c r="A10" s="14">
        <v>9</v>
      </c>
      <c r="B10" s="11" t="s">
        <v>12</v>
      </c>
      <c r="C10" s="10">
        <f>122+16</f>
        <v>138</v>
      </c>
      <c r="D10" s="9" t="s">
        <v>19</v>
      </c>
      <c r="E10" s="6">
        <v>0</v>
      </c>
      <c r="F10" s="7">
        <f>Table13[[#This Row],[Unit Price (USD)]]*Table13[[#This Row],[Qty ]]</f>
        <v>0</v>
      </c>
    </row>
    <row r="11" spans="1:6" x14ac:dyDescent="0.35">
      <c r="A11" s="14">
        <v>10</v>
      </c>
      <c r="B11" s="11" t="s">
        <v>21</v>
      </c>
      <c r="C11" s="10">
        <f>310+39</f>
        <v>349</v>
      </c>
      <c r="D11" s="9" t="s">
        <v>19</v>
      </c>
      <c r="E11" s="6">
        <v>0</v>
      </c>
      <c r="F11" s="7">
        <f>Table13[[#This Row],[Unit Price (USD)]]*Table13[[#This Row],[Qty ]]</f>
        <v>0</v>
      </c>
    </row>
    <row r="12" spans="1:6" x14ac:dyDescent="0.35">
      <c r="A12" s="23">
        <v>11</v>
      </c>
      <c r="B12" s="26" t="s">
        <v>22</v>
      </c>
      <c r="C12" s="10">
        <v>20</v>
      </c>
      <c r="D12" s="9" t="s">
        <v>19</v>
      </c>
      <c r="E12" s="6">
        <v>0</v>
      </c>
      <c r="F12" s="25">
        <f>Table13[[#This Row],[Unit Price (USD)]]*Table13[[#This Row],[Qty ]]</f>
        <v>0</v>
      </c>
    </row>
    <row r="13" spans="1:6" x14ac:dyDescent="0.35">
      <c r="A13" s="23">
        <v>12</v>
      </c>
      <c r="B13" s="26" t="s">
        <v>23</v>
      </c>
      <c r="C13" s="10">
        <v>25</v>
      </c>
      <c r="D13" s="9" t="s">
        <v>19</v>
      </c>
      <c r="E13" s="6">
        <v>0</v>
      </c>
      <c r="F13" s="25">
        <f>Table13[[#This Row],[Unit Price (USD)]]*Table13[[#This Row],[Qty ]]</f>
        <v>0</v>
      </c>
    </row>
    <row r="14" spans="1:6" x14ac:dyDescent="0.35">
      <c r="A14" s="23">
        <v>13</v>
      </c>
      <c r="B14" s="26" t="s">
        <v>24</v>
      </c>
      <c r="C14" s="10">
        <v>25</v>
      </c>
      <c r="D14" s="9" t="s">
        <v>19</v>
      </c>
      <c r="E14" s="6">
        <v>0</v>
      </c>
      <c r="F14" s="25">
        <f>Table13[[#This Row],[Unit Price (USD)]]*Table13[[#This Row],[Qty ]]</f>
        <v>0</v>
      </c>
    </row>
    <row r="15" spans="1:6" x14ac:dyDescent="0.35">
      <c r="A15" s="23">
        <v>14</v>
      </c>
      <c r="B15" s="26" t="s">
        <v>25</v>
      </c>
      <c r="C15" s="10">
        <v>25</v>
      </c>
      <c r="D15" s="9" t="s">
        <v>19</v>
      </c>
      <c r="E15" s="6">
        <v>0</v>
      </c>
      <c r="F15" s="25">
        <f>Table13[[#This Row],[Unit Price (USD)]]*Table13[[#This Row],[Qty ]]</f>
        <v>0</v>
      </c>
    </row>
    <row r="16" spans="1:6" x14ac:dyDescent="0.35">
      <c r="A16" s="23">
        <v>15</v>
      </c>
      <c r="B16" s="26" t="s">
        <v>26</v>
      </c>
      <c r="C16" s="10">
        <v>50</v>
      </c>
      <c r="D16" s="9" t="s">
        <v>19</v>
      </c>
      <c r="E16" s="6">
        <v>0</v>
      </c>
      <c r="F16" s="25">
        <f>Table13[[#This Row],[Unit Price (USD)]]*Table13[[#This Row],[Qty ]]</f>
        <v>0</v>
      </c>
    </row>
    <row r="17" spans="1:6" x14ac:dyDescent="0.35">
      <c r="A17" s="23">
        <v>16</v>
      </c>
      <c r="B17" s="27" t="s">
        <v>27</v>
      </c>
      <c r="C17" s="24"/>
      <c r="D17" s="24"/>
      <c r="E17" s="6">
        <v>0</v>
      </c>
      <c r="F17" s="25">
        <f>Table13[[#This Row],[Unit Price (USD)]]*Table13[[#This Row],[Qty ]]</f>
        <v>0</v>
      </c>
    </row>
    <row r="18" spans="1:6" x14ac:dyDescent="0.35">
      <c r="A18" s="17"/>
      <c r="B18" s="18" t="s">
        <v>4</v>
      </c>
      <c r="C18" s="19"/>
      <c r="D18" s="19"/>
      <c r="E18" s="20"/>
      <c r="F18" s="21">
        <f>SUM(F2:F17)</f>
        <v>0</v>
      </c>
    </row>
    <row r="19" spans="1:6" x14ac:dyDescent="0.35">
      <c r="F19" s="13"/>
    </row>
    <row r="20" spans="1:6" ht="26.4" customHeight="1" x14ac:dyDescent="0.35">
      <c r="B20" s="16" t="s">
        <v>16</v>
      </c>
      <c r="C20" s="15"/>
    </row>
    <row r="21" spans="1:6" ht="22.75" customHeight="1" x14ac:dyDescent="0.35">
      <c r="B21" s="16" t="s">
        <v>17</v>
      </c>
      <c r="C21" s="15"/>
      <c r="F21" s="12"/>
    </row>
    <row r="22" spans="1:6" ht="22.75" customHeight="1" x14ac:dyDescent="0.35">
      <c r="B22" s="16" t="s">
        <v>18</v>
      </c>
      <c r="C22" s="15"/>
      <c r="E22" s="12"/>
    </row>
    <row r="23" spans="1:6" x14ac:dyDescent="0.35">
      <c r="C23" s="15"/>
    </row>
    <row r="24" spans="1:6" ht="15" customHeight="1" x14ac:dyDescent="0.35"/>
    <row r="25" spans="1:6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cp:lastPrinted>2026-03-16T09:50:27Z</cp:lastPrinted>
  <dcterms:created xsi:type="dcterms:W3CDTF">2024-01-11T08:31:39Z</dcterms:created>
  <dcterms:modified xsi:type="dcterms:W3CDTF">2026-03-16T11:43:09Z</dcterms:modified>
</cp:coreProperties>
</file>