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81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0" i="1" l="1"/>
  <c r="L40" i="1" s="1"/>
  <c r="K39" i="1"/>
  <c r="G39" i="1"/>
  <c r="G38" i="1"/>
  <c r="L38" i="1" s="1"/>
  <c r="G37" i="1"/>
  <c r="L37" i="1" s="1"/>
  <c r="I36" i="1"/>
  <c r="L36" i="1" s="1"/>
  <c r="I35" i="1"/>
  <c r="L35" i="1" s="1"/>
  <c r="I42" i="1"/>
  <c r="L42" i="1" s="1"/>
  <c r="I43" i="1"/>
  <c r="L43" i="1"/>
  <c r="G44" i="1"/>
  <c r="L44" i="1" s="1"/>
  <c r="G45" i="1"/>
  <c r="L45" i="1"/>
  <c r="G46" i="1"/>
  <c r="K46" i="1"/>
  <c r="L46" i="1"/>
  <c r="G47" i="1"/>
  <c r="L47" i="1"/>
  <c r="G85" i="1"/>
  <c r="L85" i="1" s="1"/>
  <c r="K84" i="1"/>
  <c r="L84" i="1" s="1"/>
  <c r="I83" i="1"/>
  <c r="G83" i="1"/>
  <c r="G82" i="1"/>
  <c r="L82" i="1" s="1"/>
  <c r="G80" i="1"/>
  <c r="L80" i="1" s="1"/>
  <c r="K79" i="1"/>
  <c r="L79" i="1" s="1"/>
  <c r="I78" i="1"/>
  <c r="G78" i="1"/>
  <c r="G77" i="1"/>
  <c r="L77" i="1" s="1"/>
  <c r="L39" i="1" l="1"/>
  <c r="L83" i="1"/>
  <c r="L78" i="1"/>
  <c r="G14" i="1"/>
  <c r="L14" i="1" s="1"/>
  <c r="K13" i="1"/>
  <c r="L13" i="1" s="1"/>
  <c r="I12" i="1"/>
  <c r="L12" i="1" s="1"/>
  <c r="G10" i="1"/>
  <c r="L10" i="1" s="1"/>
  <c r="K9" i="1"/>
  <c r="L9" i="1" s="1"/>
  <c r="I8" i="1"/>
  <c r="L8" i="1" s="1"/>
  <c r="G6" i="1"/>
  <c r="L6" i="1" s="1"/>
  <c r="K5" i="1"/>
  <c r="L5" i="1" s="1"/>
  <c r="I4" i="1"/>
  <c r="L4" i="1" s="1"/>
  <c r="K67" i="1" l="1"/>
  <c r="I67" i="1"/>
  <c r="G67" i="1"/>
  <c r="G55" i="1"/>
  <c r="L55" i="1" s="1"/>
  <c r="K54" i="1"/>
  <c r="G54" i="1"/>
  <c r="G53" i="1"/>
  <c r="L53" i="1" s="1"/>
  <c r="G52" i="1"/>
  <c r="L52" i="1" s="1"/>
  <c r="I51" i="1"/>
  <c r="L51" i="1" s="1"/>
  <c r="I49" i="1"/>
  <c r="L49" i="1" s="1"/>
  <c r="I57" i="1"/>
  <c r="L57" i="1" s="1"/>
  <c r="I59" i="1"/>
  <c r="L59" i="1"/>
  <c r="G60" i="1"/>
  <c r="L60" i="1"/>
  <c r="G61" i="1"/>
  <c r="L61" i="1"/>
  <c r="G62" i="1"/>
  <c r="K62" i="1"/>
  <c r="L62" i="1" s="1"/>
  <c r="G63" i="1"/>
  <c r="L63" i="1" s="1"/>
  <c r="L54" i="1" l="1"/>
  <c r="L67" i="1"/>
  <c r="G75" i="1"/>
  <c r="L75" i="1" s="1"/>
  <c r="K74" i="1"/>
  <c r="L74" i="1" s="1"/>
  <c r="I73" i="1"/>
  <c r="G73" i="1"/>
  <c r="G72" i="1"/>
  <c r="L72" i="1" s="1"/>
  <c r="G68" i="1"/>
  <c r="G66" i="1"/>
  <c r="L66" i="1" s="1"/>
  <c r="L73" i="1" l="1"/>
  <c r="G33" i="1" l="1"/>
  <c r="L33" i="1" s="1"/>
  <c r="K32" i="1"/>
  <c r="G30" i="1"/>
  <c r="L30" i="1" s="1"/>
  <c r="G90" i="1"/>
  <c r="L90" i="1" s="1"/>
  <c r="K89" i="1"/>
  <c r="L89" i="1" s="1"/>
  <c r="K88" i="1"/>
  <c r="L88" i="1" s="1"/>
  <c r="I87" i="1"/>
  <c r="G87" i="1"/>
  <c r="C87" i="1"/>
  <c r="C88" i="1" s="1"/>
  <c r="G70" i="1"/>
  <c r="L70" i="1" s="1"/>
  <c r="K69" i="1"/>
  <c r="L69" i="1" s="1"/>
  <c r="I68" i="1"/>
  <c r="L68" i="1" s="1"/>
  <c r="K91" i="1" l="1"/>
  <c r="L32" i="1"/>
  <c r="L87" i="1"/>
  <c r="G65" i="1"/>
  <c r="L65" i="1" s="1"/>
  <c r="I31" i="1"/>
  <c r="L31" i="1" s="1"/>
  <c r="L91" i="1" l="1"/>
  <c r="I91" i="1"/>
  <c r="G91" i="1"/>
  <c r="L92" i="1" s="1"/>
  <c r="L93" i="1" s="1"/>
  <c r="L94" i="1" s="1"/>
  <c r="L95" i="1" s="1"/>
  <c r="L96" i="1" s="1"/>
  <c r="L97" i="1" s="1"/>
  <c r="L98" i="1" l="1"/>
  <c r="L99" i="1" s="1"/>
</calcChain>
</file>

<file path=xl/sharedStrings.xml><?xml version="1.0" encoding="utf-8"?>
<sst xmlns="http://schemas.openxmlformats.org/spreadsheetml/2006/main" count="199" uniqueCount="73">
  <si>
    <t>#</t>
  </si>
  <si>
    <t>სამუშაოების და დანახარჯების დასახელება</t>
  </si>
  <si>
    <t>განზ|ერთ</t>
  </si>
  <si>
    <r>
      <t xml:space="preserve">raod./ </t>
    </r>
    <r>
      <rPr>
        <b/>
        <sz val="10"/>
        <color theme="0"/>
        <rFont val="Arial"/>
        <family val="2"/>
      </rPr>
      <t>QTY</t>
    </r>
  </si>
  <si>
    <r>
      <t>masala/</t>
    </r>
    <r>
      <rPr>
        <b/>
        <sz val="10"/>
        <color theme="0"/>
        <rFont val="Arial"/>
        <family val="2"/>
      </rPr>
      <t>Materials</t>
    </r>
  </si>
  <si>
    <t>ხელფასი</t>
  </si>
  <si>
    <r>
      <t>transporti (meqanizmebi)/</t>
    </r>
    <r>
      <rPr>
        <b/>
        <sz val="10"/>
        <color theme="0"/>
        <rFont val="Arial Black"/>
        <family val="2"/>
      </rPr>
      <t xml:space="preserve">Plant and Equipment </t>
    </r>
  </si>
  <si>
    <r>
      <t>sul, jami/</t>
    </r>
    <r>
      <rPr>
        <b/>
        <sz val="10"/>
        <color theme="0"/>
        <rFont val="Arial Black"/>
        <family val="2"/>
      </rPr>
      <t xml:space="preserve"> Total Amount </t>
    </r>
  </si>
  <si>
    <r>
      <t>ganz. erT./</t>
    </r>
    <r>
      <rPr>
        <b/>
        <sz val="10"/>
        <color theme="0"/>
        <rFont val="Arial"/>
        <family val="2"/>
      </rPr>
      <t xml:space="preserve"> Unit </t>
    </r>
  </si>
  <si>
    <r>
      <t>sul/</t>
    </r>
    <r>
      <rPr>
        <b/>
        <sz val="10"/>
        <color theme="0"/>
        <rFont val="Arial"/>
        <family val="2"/>
      </rPr>
      <t>Total</t>
    </r>
  </si>
  <si>
    <t>მ2</t>
  </si>
  <si>
    <t>მ3</t>
  </si>
  <si>
    <t>შრომის დანახარჯი</t>
  </si>
  <si>
    <t>სხვა მასალები</t>
  </si>
  <si>
    <t>lari</t>
  </si>
  <si>
    <t>წებოცემენტი</t>
  </si>
  <si>
    <t>ფუგა</t>
  </si>
  <si>
    <t>კგ</t>
  </si>
  <si>
    <t>კვ.მ</t>
  </si>
  <si>
    <t>ცალი</t>
  </si>
  <si>
    <t>სხვა მანქანა-დანადგარები</t>
  </si>
  <si>
    <t>მ</t>
  </si>
  <si>
    <t>ფითხით დამუშავება</t>
  </si>
  <si>
    <t>ფითხი</t>
  </si>
  <si>
    <t xml:space="preserve">საღებავი caparol santex 7 </t>
  </si>
  <si>
    <t>სამღებრო ლენტი</t>
  </si>
  <si>
    <t>ROLF grilliato 120x120mm</t>
  </si>
  <si>
    <t>სამშენებლო ნაგვის დატვირთვა და გატანა</t>
  </si>
  <si>
    <t>სამშენებლო ნაგვის დატვირთვა თვითმცლელზე</t>
  </si>
  <si>
    <t>სამშენებლო ნაგვის გატანა თვითმცლელით</t>
  </si>
  <si>
    <t>პლინტუსების მოწყობა</t>
  </si>
  <si>
    <t>ჯამი</t>
  </si>
  <si>
    <t>სატრანსპორტო ხარჯები (მასალების ღირებულებიდან)</t>
  </si>
  <si>
    <t>ზედნადები ხარჯები სამშენებლო-მოსაპირკეთებელ სამუშაოებზე</t>
  </si>
  <si>
    <t>გეგმიური დაგროვება</t>
  </si>
  <si>
    <t>დღგ</t>
  </si>
  <si>
    <t>კოეფ</t>
  </si>
  <si>
    <t>აეროპორტი 1</t>
  </si>
  <si>
    <t>შიდა სამღებრო სამუშაოები ჭერი</t>
  </si>
  <si>
    <t>ლიტრი</t>
  </si>
  <si>
    <t>შიდა სამღებრო სამუშაოები კედლები</t>
  </si>
  <si>
    <t>ჭერის აკუსტიკური ცხაურების და სანათების მოწყობა</t>
  </si>
  <si>
    <t>დეკორატიული (პვხ) პანელის გაკვრა</t>
  </si>
  <si>
    <t xml:space="preserve">დეკორატიული (პვხ) პანელის </t>
  </si>
  <si>
    <t>ფითხისგან გაწმენდა</t>
  </si>
  <si>
    <t>ROLF grilliato სანათები  TS-078</t>
  </si>
  <si>
    <t>პლინტუსი სტდ დეკორი 1.51.362</t>
  </si>
  <si>
    <t>თვითსწორებადი მოჭიმულოი იატაკის მოწყობა.</t>
  </si>
  <si>
    <t>მასალა</t>
  </si>
  <si>
    <t>გრუნტი</t>
  </si>
  <si>
    <t>დემპფერული ლენტი</t>
  </si>
  <si>
    <t>სამზარეულოს კედლის კაფელი Ral
0404005 მატი</t>
  </si>
  <si>
    <t>კედლის კაფელი Ral
0404005 მატი</t>
  </si>
  <si>
    <t>ჯვარედინი(შეკვრა)</t>
  </si>
  <si>
    <t>მაგნიტური რელსი ლედ სანათით (LED CXFG20 24W) 10ც
(L900*W22*H25mm)</t>
  </si>
  <si>
    <t>კერამოგრანიტის დაგება (დარბაზი)</t>
  </si>
  <si>
    <t>კერამოგრანიტი (Vitra Retromix 15×15
| K94845700001VTE0</t>
  </si>
  <si>
    <t xml:space="preserve">წებოცემენტი </t>
  </si>
  <si>
    <t>კედლის დემონტაჟი</t>
  </si>
  <si>
    <t>იატაკის ფილის დემონტაჟი</t>
  </si>
  <si>
    <t>ჭერის ფილის დემონტაჟი</t>
  </si>
  <si>
    <t>kg</t>
  </si>
  <si>
    <t>ნიჟარა (და ყავის აპარატთან წყალი/კანალიზაცია</t>
  </si>
  <si>
    <t>კარები მდფ 1</t>
  </si>
  <si>
    <t>მილი (ნახევარ დიუმიანი)</t>
  </si>
  <si>
    <t>მილი გამტარი(0.7 იანი)</t>
  </si>
  <si>
    <t xml:space="preserve">ც </t>
  </si>
  <si>
    <t>ც</t>
  </si>
  <si>
    <t xml:space="preserve">თაბაშირმუყაოთი კოლონების შეფუთვა 0.30*0.30 </t>
  </si>
  <si>
    <t>გრ/მ</t>
  </si>
  <si>
    <t>მიმმართველი პროფილი</t>
  </si>
  <si>
    <t>საყრდენი პროფილი</t>
  </si>
  <si>
    <t>შურუპი ყუთი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</si>
</sst>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AcadNusx"/>
    </font>
    <font>
      <sz val="11"/>
      <color theme="0"/>
      <name val="Sylfaen"/>
      <family val="1"/>
    </font>
    <font>
      <b/>
      <sz val="10"/>
      <color theme="0"/>
      <name val="Arial"/>
      <family val="2"/>
    </font>
    <font>
      <b/>
      <sz val="10"/>
      <color theme="0"/>
      <name val="Arial Black"/>
      <family val="2"/>
    </font>
    <font>
      <sz val="11"/>
      <name val="AcadNusx"/>
    </font>
    <font>
      <b/>
      <sz val="11"/>
      <name val="Sylfaen"/>
      <family val="1"/>
    </font>
    <font>
      <b/>
      <sz val="11"/>
      <name val="AcadNusx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sz val="11"/>
      <name val="Sylfaen"/>
      <family val="1"/>
    </font>
    <font>
      <sz val="10"/>
      <name val="Arial"/>
      <family val="2"/>
      <charset val="204"/>
    </font>
    <font>
      <sz val="11"/>
      <color theme="0"/>
      <name val="AcadNusx"/>
    </font>
    <font>
      <b/>
      <sz val="11"/>
      <color theme="0"/>
      <name val="Sylfaen"/>
      <family val="1"/>
    </font>
    <font>
      <b/>
      <sz val="11"/>
      <color theme="0"/>
      <name val="AcadNusx"/>
    </font>
    <font>
      <b/>
      <sz val="11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00468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93D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2" fillId="0" borderId="0"/>
    <xf numFmtId="0" fontId="1" fillId="0" borderId="0"/>
  </cellStyleXfs>
  <cellXfs count="86">
    <xf numFmtId="0" fontId="0" fillId="0" borderId="0" xfId="0"/>
    <xf numFmtId="2" fontId="2" fillId="2" borderId="7" xfId="1" applyNumberFormat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6" fillId="4" borderId="6" xfId="2" applyFont="1" applyFill="1" applyBorder="1" applyAlignment="1">
      <alignment horizontal="center" vertical="center"/>
    </xf>
    <xf numFmtId="0" fontId="6" fillId="4" borderId="7" xfId="3" applyFont="1" applyFill="1" applyBorder="1" applyAlignment="1">
      <alignment horizontal="center" vertical="center"/>
    </xf>
    <xf numFmtId="0" fontId="9" fillId="4" borderId="7" xfId="3" applyFont="1" applyFill="1" applyBorder="1" applyAlignment="1">
      <alignment horizontal="center" vertical="center"/>
    </xf>
    <xf numFmtId="2" fontId="9" fillId="4" borderId="7" xfId="3" applyNumberFormat="1" applyFont="1" applyFill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7" xfId="3" applyFont="1" applyBorder="1" applyAlignment="1">
      <alignment horizontal="center" vertical="center"/>
    </xf>
    <xf numFmtId="0" fontId="9" fillId="0" borderId="7" xfId="3" applyFont="1" applyBorder="1" applyAlignment="1">
      <alignment horizontal="center" vertical="center"/>
    </xf>
    <xf numFmtId="2" fontId="9" fillId="0" borderId="7" xfId="3" applyNumberFormat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7" fillId="3" borderId="7" xfId="1" applyFont="1" applyFill="1" applyBorder="1" applyAlignment="1">
      <alignment horizontal="left" vertical="center"/>
    </xf>
    <xf numFmtId="0" fontId="8" fillId="3" borderId="7" xfId="1" applyFont="1" applyFill="1" applyBorder="1" applyAlignment="1">
      <alignment horizontal="center" vertical="center"/>
    </xf>
    <xf numFmtId="0" fontId="9" fillId="3" borderId="7" xfId="1" applyFont="1" applyFill="1" applyBorder="1" applyAlignment="1">
      <alignment horizontal="center" vertical="center"/>
    </xf>
    <xf numFmtId="2" fontId="10" fillId="3" borderId="7" xfId="1" applyNumberFormat="1" applyFont="1" applyFill="1" applyBorder="1" applyAlignment="1">
      <alignment horizontal="center" vertical="center"/>
    </xf>
    <xf numFmtId="2" fontId="9" fillId="3" borderId="7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0" fontId="6" fillId="4" borderId="6" xfId="1" applyFont="1" applyFill="1" applyBorder="1" applyAlignment="1">
      <alignment horizontal="center" vertical="center"/>
    </xf>
    <xf numFmtId="0" fontId="11" fillId="4" borderId="7" xfId="1" applyFont="1" applyFill="1" applyBorder="1" applyAlignment="1">
      <alignment horizontal="left" vertical="center"/>
    </xf>
    <xf numFmtId="0" fontId="6" fillId="4" borderId="7" xfId="1" applyFont="1" applyFill="1" applyBorder="1" applyAlignment="1">
      <alignment horizontal="center" vertical="center"/>
    </xf>
    <xf numFmtId="2" fontId="9" fillId="4" borderId="7" xfId="1" applyNumberFormat="1" applyFont="1" applyFill="1" applyBorder="1" applyAlignment="1">
      <alignment horizontal="center" vertical="center"/>
    </xf>
    <xf numFmtId="2" fontId="9" fillId="4" borderId="8" xfId="1" applyNumberFormat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horizontal="center" vertical="center"/>
    </xf>
    <xf numFmtId="0" fontId="7" fillId="5" borderId="7" xfId="1" applyFont="1" applyFill="1" applyBorder="1" applyAlignment="1">
      <alignment horizontal="left" vertical="center"/>
    </xf>
    <xf numFmtId="0" fontId="8" fillId="5" borderId="7" xfId="1" applyFont="1" applyFill="1" applyBorder="1" applyAlignment="1">
      <alignment horizontal="center" vertical="center"/>
    </xf>
    <xf numFmtId="0" fontId="9" fillId="5" borderId="7" xfId="1" applyFont="1" applyFill="1" applyBorder="1" applyAlignment="1">
      <alignment horizontal="center" vertical="center"/>
    </xf>
    <xf numFmtId="2" fontId="10" fillId="5" borderId="7" xfId="1" applyNumberFormat="1" applyFont="1" applyFill="1" applyBorder="1" applyAlignment="1">
      <alignment horizontal="center" vertical="center"/>
    </xf>
    <xf numFmtId="2" fontId="9" fillId="5" borderId="7" xfId="1" applyNumberFormat="1" applyFont="1" applyFill="1" applyBorder="1" applyAlignment="1">
      <alignment horizontal="center" vertical="center"/>
    </xf>
    <xf numFmtId="2" fontId="9" fillId="5" borderId="8" xfId="1" applyNumberFormat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horizontal="center" vertical="center"/>
    </xf>
    <xf numFmtId="0" fontId="11" fillId="0" borderId="7" xfId="1" applyFont="1" applyBorder="1" applyAlignment="1">
      <alignment horizontal="left" vertical="center"/>
    </xf>
    <xf numFmtId="0" fontId="8" fillId="0" borderId="7" xfId="1" applyFont="1" applyBorder="1" applyAlignment="1">
      <alignment horizontal="center" vertical="center"/>
    </xf>
    <xf numFmtId="2" fontId="9" fillId="0" borderId="7" xfId="1" applyNumberFormat="1" applyFont="1" applyBorder="1" applyAlignment="1">
      <alignment horizontal="center" vertical="center"/>
    </xf>
    <xf numFmtId="2" fontId="9" fillId="0" borderId="8" xfId="1" applyNumberFormat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9" fontId="6" fillId="4" borderId="7" xfId="1" applyNumberFormat="1" applyFont="1" applyFill="1" applyBorder="1" applyAlignment="1">
      <alignment horizontal="center" vertical="center"/>
    </xf>
    <xf numFmtId="0" fontId="17" fillId="4" borderId="7" xfId="1" applyFont="1" applyFill="1" applyBorder="1" applyAlignment="1">
      <alignment horizontal="center" vertical="center"/>
    </xf>
    <xf numFmtId="9" fontId="17" fillId="4" borderId="7" xfId="1" applyNumberFormat="1" applyFont="1" applyFill="1" applyBorder="1" applyAlignment="1">
      <alignment horizontal="center" vertical="center"/>
    </xf>
    <xf numFmtId="4" fontId="17" fillId="4" borderId="7" xfId="1" applyNumberFormat="1" applyFont="1" applyFill="1" applyBorder="1" applyAlignment="1">
      <alignment horizontal="center" vertical="center"/>
    </xf>
    <xf numFmtId="0" fontId="18" fillId="4" borderId="7" xfId="1" applyFont="1" applyFill="1" applyBorder="1" applyAlignment="1">
      <alignment horizontal="center" vertical="center"/>
    </xf>
    <xf numFmtId="4" fontId="18" fillId="4" borderId="7" xfId="1" applyNumberFormat="1" applyFont="1" applyFill="1" applyBorder="1" applyAlignment="1">
      <alignment horizontal="center" vertical="center"/>
    </xf>
    <xf numFmtId="4" fontId="19" fillId="4" borderId="7" xfId="1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vertical="center"/>
    </xf>
    <xf numFmtId="0" fontId="3" fillId="2" borderId="2" xfId="1" applyFont="1" applyFill="1" applyBorder="1" applyAlignment="1">
      <alignment vertical="center"/>
    </xf>
    <xf numFmtId="0" fontId="2" fillId="2" borderId="2" xfId="1" applyFont="1" applyFill="1" applyBorder="1" applyAlignment="1">
      <alignment vertical="center"/>
    </xf>
    <xf numFmtId="0" fontId="2" fillId="2" borderId="3" xfId="1" applyFont="1" applyFill="1" applyBorder="1" applyAlignment="1">
      <alignment vertical="center"/>
    </xf>
    <xf numFmtId="0" fontId="2" fillId="2" borderId="4" xfId="1" applyFont="1" applyFill="1" applyBorder="1" applyAlignment="1">
      <alignment vertical="center"/>
    </xf>
    <xf numFmtId="0" fontId="2" fillId="2" borderId="6" xfId="1" applyFont="1" applyFill="1" applyBorder="1" applyAlignment="1">
      <alignment vertical="center"/>
    </xf>
    <xf numFmtId="0" fontId="3" fillId="2" borderId="7" xfId="1" applyFont="1" applyFill="1" applyBorder="1" applyAlignment="1">
      <alignment vertical="center"/>
    </xf>
    <xf numFmtId="0" fontId="2" fillId="2" borderId="7" xfId="1" applyFont="1" applyFill="1" applyBorder="1" applyAlignment="1">
      <alignment vertical="center"/>
    </xf>
    <xf numFmtId="0" fontId="2" fillId="2" borderId="4" xfId="1" applyFont="1" applyFill="1" applyBorder="1" applyAlignment="1">
      <alignment vertical="center" wrapText="1"/>
    </xf>
    <xf numFmtId="0" fontId="2" fillId="2" borderId="5" xfId="1" applyFont="1" applyFill="1" applyBorder="1" applyAlignment="1">
      <alignment vertical="center" wrapText="1"/>
    </xf>
    <xf numFmtId="0" fontId="2" fillId="2" borderId="8" xfId="1" applyFont="1" applyFill="1" applyBorder="1" applyAlignment="1">
      <alignment vertical="center" wrapText="1"/>
    </xf>
    <xf numFmtId="4" fontId="17" fillId="3" borderId="8" xfId="1" applyNumberFormat="1" applyFont="1" applyFill="1" applyBorder="1" applyAlignment="1">
      <alignment horizontal="center" vertical="center"/>
    </xf>
    <xf numFmtId="4" fontId="17" fillId="7" borderId="8" xfId="1" applyNumberFormat="1" applyFont="1" applyFill="1" applyBorder="1" applyAlignment="1">
      <alignment horizontal="center" vertical="center"/>
    </xf>
    <xf numFmtId="0" fontId="7" fillId="7" borderId="7" xfId="1" applyFont="1" applyFill="1" applyBorder="1" applyAlignment="1">
      <alignment horizontal="left" vertical="center"/>
    </xf>
    <xf numFmtId="0" fontId="11" fillId="7" borderId="7" xfId="1" applyFont="1" applyFill="1" applyBorder="1" applyAlignment="1">
      <alignment horizontal="left" vertical="center"/>
    </xf>
    <xf numFmtId="0" fontId="6" fillId="0" borderId="9" xfId="2" applyFont="1" applyBorder="1" applyAlignment="1">
      <alignment horizontal="center" vertical="center"/>
    </xf>
    <xf numFmtId="0" fontId="11" fillId="0" borderId="10" xfId="1" applyFont="1" applyBorder="1" applyAlignment="1">
      <alignment horizontal="left" vertical="center"/>
    </xf>
    <xf numFmtId="0" fontId="6" fillId="0" borderId="10" xfId="3" applyFont="1" applyBorder="1" applyAlignment="1">
      <alignment horizontal="center" vertical="center"/>
    </xf>
    <xf numFmtId="0" fontId="9" fillId="0" borderId="10" xfId="3" applyFont="1" applyBorder="1" applyAlignment="1">
      <alignment horizontal="center" vertical="center"/>
    </xf>
    <xf numFmtId="2" fontId="9" fillId="0" borderId="10" xfId="3" applyNumberFormat="1" applyFont="1" applyBorder="1" applyAlignment="1">
      <alignment horizontal="center" vertical="center"/>
    </xf>
    <xf numFmtId="2" fontId="9" fillId="0" borderId="10" xfId="1" applyNumberFormat="1" applyFont="1" applyBorder="1" applyAlignment="1">
      <alignment horizontal="center" vertical="center"/>
    </xf>
    <xf numFmtId="2" fontId="9" fillId="0" borderId="11" xfId="1" applyNumberFormat="1" applyFont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left" vertical="center"/>
    </xf>
    <xf numFmtId="0" fontId="15" fillId="6" borderId="2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4" fontId="16" fillId="6" borderId="2" xfId="0" applyNumberFormat="1" applyFont="1" applyFill="1" applyBorder="1" applyAlignment="1">
      <alignment horizontal="center" vertical="center"/>
    </xf>
    <xf numFmtId="4" fontId="16" fillId="6" borderId="12" xfId="0" applyNumberFormat="1" applyFont="1" applyFill="1" applyBorder="1" applyAlignment="1">
      <alignment horizontal="center" vertical="center"/>
    </xf>
    <xf numFmtId="0" fontId="6" fillId="4" borderId="13" xfId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left" vertical="center"/>
    </xf>
    <xf numFmtId="9" fontId="6" fillId="4" borderId="14" xfId="1" applyNumberFormat="1" applyFont="1" applyFill="1" applyBorder="1" applyAlignment="1">
      <alignment horizontal="center" vertical="center"/>
    </xf>
    <xf numFmtId="0" fontId="17" fillId="4" borderId="14" xfId="1" applyFont="1" applyFill="1" applyBorder="1" applyAlignment="1">
      <alignment horizontal="center" vertical="center"/>
    </xf>
    <xf numFmtId="9" fontId="17" fillId="4" borderId="14" xfId="1" applyNumberFormat="1" applyFont="1" applyFill="1" applyBorder="1" applyAlignment="1">
      <alignment horizontal="center" vertical="center"/>
    </xf>
    <xf numFmtId="4" fontId="19" fillId="4" borderId="14" xfId="1" applyNumberFormat="1" applyFont="1" applyFill="1" applyBorder="1" applyAlignment="1">
      <alignment horizontal="center" vertical="center"/>
    </xf>
    <xf numFmtId="4" fontId="17" fillId="4" borderId="14" xfId="1" applyNumberFormat="1" applyFont="1" applyFill="1" applyBorder="1" applyAlignment="1">
      <alignment horizontal="center" vertical="center"/>
    </xf>
    <xf numFmtId="4" fontId="17" fillId="7" borderId="15" xfId="1" applyNumberFormat="1" applyFont="1" applyFill="1" applyBorder="1" applyAlignment="1">
      <alignment horizontal="center" vertical="center"/>
    </xf>
    <xf numFmtId="0" fontId="6" fillId="5" borderId="6" xfId="1" applyFont="1" applyFill="1" applyBorder="1" applyAlignment="1">
      <alignment horizontal="center" vertical="center"/>
    </xf>
    <xf numFmtId="0" fontId="11" fillId="0" borderId="7" xfId="1" applyFont="1" applyBorder="1" applyAlignment="1">
      <alignment horizontal="left" vertical="center" wrapText="1"/>
    </xf>
    <xf numFmtId="2" fontId="9" fillId="9" borderId="8" xfId="1" applyNumberFormat="1" applyFont="1" applyFill="1" applyBorder="1" applyAlignment="1">
      <alignment horizontal="center" vertical="center"/>
    </xf>
    <xf numFmtId="0" fontId="7" fillId="8" borderId="7" xfId="1" applyFont="1" applyFill="1" applyBorder="1" applyAlignment="1">
      <alignment horizontal="left" vertical="center"/>
    </xf>
    <xf numFmtId="0" fontId="6" fillId="4" borderId="6" xfId="1" applyFont="1" applyFill="1" applyBorder="1" applyAlignment="1">
      <alignment horizontal="center" vertical="center" wrapText="1"/>
    </xf>
    <xf numFmtId="0" fontId="11" fillId="4" borderId="7" xfId="1" applyFont="1" applyFill="1" applyBorder="1" applyAlignment="1">
      <alignment horizontal="left" vertical="center" wrapText="1"/>
    </xf>
    <xf numFmtId="0" fontId="6" fillId="10" borderId="6" xfId="1" applyFont="1" applyFill="1" applyBorder="1" applyAlignment="1">
      <alignment horizontal="center" vertical="center"/>
    </xf>
  </cellXfs>
  <cellStyles count="4">
    <cellStyle name="Normal" xfId="0" builtinId="0"/>
    <cellStyle name="Normal 10" xfId="1"/>
    <cellStyle name="Normal_gare wyalsadfenigagarini 2 2" xfId="3"/>
    <cellStyle name="Обычный_Лист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9"/>
  <sheetViews>
    <sheetView tabSelected="1" zoomScale="94" zoomScaleNormal="85" workbookViewId="0">
      <selection activeCell="B88" sqref="B88"/>
    </sheetView>
  </sheetViews>
  <sheetFormatPr defaultRowHeight="14.5" x14ac:dyDescent="0.35"/>
  <cols>
    <col min="1" max="1" width="2.81640625" bestFit="1" customWidth="1"/>
    <col min="2" max="2" width="61.54296875" bestFit="1" customWidth="1"/>
    <col min="4" max="4" width="4.08984375" customWidth="1"/>
    <col min="7" max="7" width="8.7265625" customWidth="1"/>
    <col min="9" max="9" width="10.1796875" customWidth="1"/>
    <col min="12" max="12" width="16.7265625" customWidth="1"/>
  </cols>
  <sheetData>
    <row r="1" spans="1:12" ht="69" customHeight="1" x14ac:dyDescent="0.35">
      <c r="A1" s="43" t="s">
        <v>0</v>
      </c>
      <c r="B1" s="44" t="s">
        <v>1</v>
      </c>
      <c r="C1" s="45" t="s">
        <v>2</v>
      </c>
      <c r="D1" s="46" t="s">
        <v>36</v>
      </c>
      <c r="E1" s="45" t="s">
        <v>3</v>
      </c>
      <c r="F1" s="51" t="s">
        <v>4</v>
      </c>
      <c r="G1" s="51"/>
      <c r="H1" s="51" t="s">
        <v>5</v>
      </c>
      <c r="I1" s="51"/>
      <c r="J1" s="51" t="s">
        <v>6</v>
      </c>
      <c r="K1" s="51"/>
      <c r="L1" s="52" t="s">
        <v>7</v>
      </c>
    </row>
    <row r="2" spans="1:12" ht="38.5" customHeight="1" x14ac:dyDescent="0.35">
      <c r="A2" s="48"/>
      <c r="B2" s="49" t="s">
        <v>37</v>
      </c>
      <c r="C2" s="50"/>
      <c r="D2" s="47"/>
      <c r="E2" s="50"/>
      <c r="F2" s="1" t="s">
        <v>8</v>
      </c>
      <c r="G2" s="2" t="s">
        <v>9</v>
      </c>
      <c r="H2" s="1" t="s">
        <v>8</v>
      </c>
      <c r="I2" s="2" t="s">
        <v>9</v>
      </c>
      <c r="J2" s="1" t="s">
        <v>8</v>
      </c>
      <c r="K2" s="2" t="s">
        <v>9</v>
      </c>
      <c r="L2" s="53"/>
    </row>
    <row r="3" spans="1:12" ht="16" x14ac:dyDescent="0.35">
      <c r="A3" s="85">
        <v>1</v>
      </c>
      <c r="B3" s="12" t="s">
        <v>58</v>
      </c>
      <c r="C3" s="13" t="s">
        <v>10</v>
      </c>
      <c r="D3" s="14"/>
      <c r="E3" s="15">
        <v>8</v>
      </c>
      <c r="F3" s="16"/>
      <c r="G3" s="16"/>
      <c r="H3" s="16"/>
      <c r="I3" s="16"/>
      <c r="J3" s="16"/>
      <c r="K3" s="16"/>
      <c r="L3" s="17"/>
    </row>
    <row r="4" spans="1:12" ht="16" x14ac:dyDescent="0.35">
      <c r="A4" s="18"/>
      <c r="B4" s="19" t="s">
        <v>12</v>
      </c>
      <c r="C4" s="20" t="s">
        <v>10</v>
      </c>
      <c r="D4" s="21"/>
      <c r="E4" s="21">
        <v>8</v>
      </c>
      <c r="F4" s="21"/>
      <c r="G4" s="21"/>
      <c r="H4" s="21"/>
      <c r="I4" s="21">
        <f>E4*H4</f>
        <v>0</v>
      </c>
      <c r="J4" s="21"/>
      <c r="K4" s="21"/>
      <c r="L4" s="22">
        <f>K4+I4+G4</f>
        <v>0</v>
      </c>
    </row>
    <row r="5" spans="1:12" ht="16" x14ac:dyDescent="0.35">
      <c r="A5" s="11"/>
      <c r="B5" s="31" t="s">
        <v>20</v>
      </c>
      <c r="C5" s="8" t="s">
        <v>14</v>
      </c>
      <c r="D5" s="9"/>
      <c r="E5" s="10"/>
      <c r="F5" s="33"/>
      <c r="G5" s="33"/>
      <c r="H5" s="33"/>
      <c r="I5" s="33"/>
      <c r="J5" s="33"/>
      <c r="K5" s="33">
        <f>J5*E5</f>
        <v>0</v>
      </c>
      <c r="L5" s="34">
        <f t="shared" ref="L5:L6" si="0">K5+I5+G5</f>
        <v>0</v>
      </c>
    </row>
    <row r="6" spans="1:12" ht="16" x14ac:dyDescent="0.35">
      <c r="A6" s="3"/>
      <c r="B6" s="19" t="s">
        <v>13</v>
      </c>
      <c r="C6" s="4" t="s">
        <v>14</v>
      </c>
      <c r="D6" s="5"/>
      <c r="E6" s="6"/>
      <c r="F6" s="21"/>
      <c r="G6" s="21">
        <f t="shared" ref="G6" si="1">F6*E6</f>
        <v>0</v>
      </c>
      <c r="H6" s="21"/>
      <c r="I6" s="21"/>
      <c r="J6" s="21"/>
      <c r="K6" s="21"/>
      <c r="L6" s="22">
        <f t="shared" si="0"/>
        <v>0</v>
      </c>
    </row>
    <row r="7" spans="1:12" ht="16" x14ac:dyDescent="0.35">
      <c r="A7" s="85">
        <v>2</v>
      </c>
      <c r="B7" s="12" t="s">
        <v>59</v>
      </c>
      <c r="C7" s="13" t="s">
        <v>10</v>
      </c>
      <c r="D7" s="14"/>
      <c r="E7" s="15">
        <v>45</v>
      </c>
      <c r="F7" s="16"/>
      <c r="G7" s="16"/>
      <c r="H7" s="16"/>
      <c r="I7" s="16"/>
      <c r="J7" s="16"/>
      <c r="K7" s="16"/>
      <c r="L7" s="17"/>
    </row>
    <row r="8" spans="1:12" ht="16" x14ac:dyDescent="0.35">
      <c r="A8" s="18"/>
      <c r="B8" s="19" t="s">
        <v>12</v>
      </c>
      <c r="C8" s="20" t="s">
        <v>10</v>
      </c>
      <c r="D8" s="21"/>
      <c r="E8" s="21">
        <v>45</v>
      </c>
      <c r="F8" s="21"/>
      <c r="G8" s="21"/>
      <c r="H8" s="21"/>
      <c r="I8" s="21">
        <f>E8*H8</f>
        <v>0</v>
      </c>
      <c r="J8" s="21"/>
      <c r="K8" s="21"/>
      <c r="L8" s="22">
        <f>K8+I8+G8</f>
        <v>0</v>
      </c>
    </row>
    <row r="9" spans="1:12" ht="16" x14ac:dyDescent="0.35">
      <c r="A9" s="11"/>
      <c r="B9" s="31" t="s">
        <v>20</v>
      </c>
      <c r="C9" s="8" t="s">
        <v>14</v>
      </c>
      <c r="D9" s="9"/>
      <c r="E9" s="10"/>
      <c r="F9" s="33"/>
      <c r="G9" s="33"/>
      <c r="H9" s="33"/>
      <c r="I9" s="33"/>
      <c r="J9" s="33"/>
      <c r="K9" s="33">
        <f>J9*E9</f>
        <v>0</v>
      </c>
      <c r="L9" s="34">
        <f t="shared" ref="L9:L10" si="2">K9+I9+G9</f>
        <v>0</v>
      </c>
    </row>
    <row r="10" spans="1:12" ht="16" x14ac:dyDescent="0.35">
      <c r="A10" s="3"/>
      <c r="B10" s="19" t="s">
        <v>13</v>
      </c>
      <c r="C10" s="4" t="s">
        <v>14</v>
      </c>
      <c r="D10" s="5"/>
      <c r="E10" s="6"/>
      <c r="F10" s="21"/>
      <c r="G10" s="21">
        <f t="shared" ref="G10" si="3">F10*E10</f>
        <v>0</v>
      </c>
      <c r="H10" s="21"/>
      <c r="I10" s="21"/>
      <c r="J10" s="21"/>
      <c r="K10" s="21"/>
      <c r="L10" s="22">
        <f t="shared" si="2"/>
        <v>0</v>
      </c>
    </row>
    <row r="11" spans="1:12" ht="16" x14ac:dyDescent="0.35">
      <c r="A11" s="79">
        <v>3</v>
      </c>
      <c r="B11" s="12" t="s">
        <v>60</v>
      </c>
      <c r="C11" s="13" t="s">
        <v>10</v>
      </c>
      <c r="D11" s="14"/>
      <c r="E11" s="15">
        <v>45</v>
      </c>
      <c r="F11" s="16"/>
      <c r="G11" s="16"/>
      <c r="H11" s="16"/>
      <c r="I11" s="16"/>
      <c r="J11" s="16"/>
      <c r="K11" s="16"/>
      <c r="L11" s="17"/>
    </row>
    <row r="12" spans="1:12" ht="16" x14ac:dyDescent="0.35">
      <c r="A12" s="18"/>
      <c r="B12" s="19" t="s">
        <v>12</v>
      </c>
      <c r="C12" s="20" t="s">
        <v>10</v>
      </c>
      <c r="D12" s="21"/>
      <c r="E12" s="21">
        <v>45</v>
      </c>
      <c r="F12" s="21"/>
      <c r="G12" s="21"/>
      <c r="H12" s="21"/>
      <c r="I12" s="21">
        <f>E12*H12</f>
        <v>0</v>
      </c>
      <c r="J12" s="21"/>
      <c r="K12" s="21"/>
      <c r="L12" s="22">
        <f>K12+I12+G12</f>
        <v>0</v>
      </c>
    </row>
    <row r="13" spans="1:12" ht="16" x14ac:dyDescent="0.35">
      <c r="A13" s="11"/>
      <c r="B13" s="31" t="s">
        <v>20</v>
      </c>
      <c r="C13" s="8" t="s">
        <v>14</v>
      </c>
      <c r="D13" s="9"/>
      <c r="E13" s="10"/>
      <c r="F13" s="33"/>
      <c r="G13" s="33"/>
      <c r="H13" s="33"/>
      <c r="I13" s="33"/>
      <c r="J13" s="33"/>
      <c r="K13" s="33">
        <f>J13*E13</f>
        <v>0</v>
      </c>
      <c r="L13" s="34">
        <f t="shared" ref="L13:L14" si="4">K13+I13+G13</f>
        <v>0</v>
      </c>
    </row>
    <row r="14" spans="1:12" ht="16" x14ac:dyDescent="0.35">
      <c r="A14" s="3"/>
      <c r="B14" s="19" t="s">
        <v>13</v>
      </c>
      <c r="C14" s="4" t="s">
        <v>14</v>
      </c>
      <c r="D14" s="5"/>
      <c r="E14" s="6"/>
      <c r="F14" s="21"/>
      <c r="G14" s="21">
        <f t="shared" ref="G14" si="5">F14*E14</f>
        <v>0</v>
      </c>
      <c r="H14" s="21"/>
      <c r="I14" s="21"/>
      <c r="J14" s="21"/>
      <c r="K14" s="21"/>
      <c r="L14" s="22">
        <f t="shared" si="4"/>
        <v>0</v>
      </c>
    </row>
    <row r="15" spans="1:12" ht="16" x14ac:dyDescent="0.35">
      <c r="A15" s="79">
        <v>4</v>
      </c>
      <c r="B15" s="12" t="s">
        <v>47</v>
      </c>
      <c r="C15" s="13" t="s">
        <v>10</v>
      </c>
      <c r="D15" s="14"/>
      <c r="E15" s="15">
        <v>45</v>
      </c>
      <c r="F15" s="16"/>
      <c r="G15" s="16"/>
      <c r="H15" s="16"/>
      <c r="I15" s="16"/>
      <c r="J15" s="16"/>
      <c r="K15" s="16"/>
      <c r="L15" s="17"/>
    </row>
    <row r="16" spans="1:12" ht="16" x14ac:dyDescent="0.35">
      <c r="A16" s="18"/>
      <c r="B16" s="19" t="s">
        <v>12</v>
      </c>
      <c r="C16" s="23" t="s">
        <v>10</v>
      </c>
      <c r="D16" s="21"/>
      <c r="E16" s="21">
        <v>45</v>
      </c>
      <c r="F16" s="21"/>
      <c r="G16" s="21">
        <v>0</v>
      </c>
      <c r="H16" s="21"/>
      <c r="I16" s="21">
        <v>0</v>
      </c>
      <c r="J16" s="21"/>
      <c r="K16" s="21"/>
      <c r="L16" s="22">
        <v>0</v>
      </c>
    </row>
    <row r="17" spans="1:12" ht="16" x14ac:dyDescent="0.35">
      <c r="A17" s="18"/>
      <c r="B17" s="19" t="s">
        <v>48</v>
      </c>
      <c r="C17" s="23" t="s">
        <v>17</v>
      </c>
      <c r="D17" s="21"/>
      <c r="E17" s="21">
        <v>300</v>
      </c>
      <c r="F17" s="21"/>
      <c r="G17" s="21">
        <v>0</v>
      </c>
      <c r="H17" s="21"/>
      <c r="I17" s="21"/>
      <c r="J17" s="21"/>
      <c r="K17" s="21"/>
      <c r="L17" s="22">
        <v>0</v>
      </c>
    </row>
    <row r="18" spans="1:12" ht="16" x14ac:dyDescent="0.35">
      <c r="A18" s="18"/>
      <c r="B18" s="19" t="s">
        <v>49</v>
      </c>
      <c r="C18" s="23" t="s">
        <v>17</v>
      </c>
      <c r="D18" s="21"/>
      <c r="E18" s="21">
        <v>10</v>
      </c>
      <c r="F18" s="21"/>
      <c r="G18" s="21">
        <v>0</v>
      </c>
      <c r="H18" s="21"/>
      <c r="I18" s="21"/>
      <c r="J18" s="21"/>
      <c r="K18" s="21"/>
      <c r="L18" s="22">
        <v>0</v>
      </c>
    </row>
    <row r="19" spans="1:12" ht="16" x14ac:dyDescent="0.35">
      <c r="A19" s="18"/>
      <c r="B19" s="19" t="s">
        <v>50</v>
      </c>
      <c r="C19" s="20" t="s">
        <v>10</v>
      </c>
      <c r="D19" s="21"/>
      <c r="E19" s="21">
        <v>40</v>
      </c>
      <c r="F19" s="21"/>
      <c r="G19" s="21">
        <v>0</v>
      </c>
      <c r="H19" s="21"/>
      <c r="I19" s="21">
        <v>0</v>
      </c>
      <c r="J19" s="21"/>
      <c r="K19" s="21"/>
      <c r="L19" s="22">
        <v>0</v>
      </c>
    </row>
    <row r="20" spans="1:12" ht="16" x14ac:dyDescent="0.35">
      <c r="A20" s="11"/>
      <c r="B20" s="31" t="s">
        <v>20</v>
      </c>
      <c r="C20" s="8" t="s">
        <v>14</v>
      </c>
      <c r="D20" s="9"/>
      <c r="E20" s="10"/>
      <c r="F20" s="33"/>
      <c r="G20" s="33"/>
      <c r="H20" s="33"/>
      <c r="I20" s="33"/>
      <c r="J20" s="33"/>
      <c r="K20" s="33">
        <v>0</v>
      </c>
      <c r="L20" s="34">
        <v>0</v>
      </c>
    </row>
    <row r="21" spans="1:12" ht="16" x14ac:dyDescent="0.35">
      <c r="A21" s="3"/>
      <c r="B21" s="19" t="s">
        <v>13</v>
      </c>
      <c r="C21" s="4" t="s">
        <v>14</v>
      </c>
      <c r="D21" s="5"/>
      <c r="E21" s="6"/>
      <c r="F21" s="21"/>
      <c r="G21" s="21">
        <v>0</v>
      </c>
      <c r="H21" s="21"/>
      <c r="I21" s="21"/>
      <c r="J21" s="21"/>
      <c r="K21" s="21"/>
      <c r="L21" s="22">
        <v>0</v>
      </c>
    </row>
    <row r="22" spans="1:12" ht="16" x14ac:dyDescent="0.35">
      <c r="A22" s="79">
        <v>5</v>
      </c>
      <c r="B22" s="82" t="s">
        <v>55</v>
      </c>
      <c r="C22" s="13" t="s">
        <v>10</v>
      </c>
      <c r="D22" s="14"/>
      <c r="E22" s="15">
        <v>45</v>
      </c>
      <c r="F22" s="16"/>
      <c r="G22" s="16"/>
      <c r="H22" s="16"/>
      <c r="I22" s="16"/>
      <c r="J22" s="16"/>
      <c r="K22" s="16"/>
      <c r="L22" s="17"/>
    </row>
    <row r="23" spans="1:12" ht="16" x14ac:dyDescent="0.35">
      <c r="A23" s="18"/>
      <c r="B23" s="19" t="s">
        <v>12</v>
      </c>
      <c r="C23" s="23" t="s">
        <v>10</v>
      </c>
      <c r="D23" s="21"/>
      <c r="E23" s="21">
        <v>45</v>
      </c>
      <c r="F23" s="21"/>
      <c r="G23" s="21">
        <v>0</v>
      </c>
      <c r="H23" s="21"/>
      <c r="I23" s="21">
        <v>0</v>
      </c>
      <c r="J23" s="21"/>
      <c r="K23" s="21"/>
      <c r="L23" s="22">
        <v>0</v>
      </c>
    </row>
    <row r="24" spans="1:12" ht="16" x14ac:dyDescent="0.35">
      <c r="A24" s="83"/>
      <c r="B24" s="19" t="s">
        <v>56</v>
      </c>
      <c r="C24" s="23" t="s">
        <v>17</v>
      </c>
      <c r="D24" s="21"/>
      <c r="E24" s="21">
        <v>45</v>
      </c>
      <c r="F24" s="21"/>
      <c r="G24" s="21">
        <v>0</v>
      </c>
      <c r="H24" s="21"/>
      <c r="I24" s="21"/>
      <c r="J24" s="21"/>
      <c r="K24" s="21"/>
      <c r="L24" s="22">
        <v>0</v>
      </c>
    </row>
    <row r="25" spans="1:12" ht="16" x14ac:dyDescent="0.35">
      <c r="A25" s="18"/>
      <c r="B25" s="19" t="s">
        <v>57</v>
      </c>
      <c r="C25" s="23" t="s">
        <v>17</v>
      </c>
      <c r="D25" s="21"/>
      <c r="E25" s="21">
        <v>200</v>
      </c>
      <c r="F25" s="21"/>
      <c r="G25" s="21">
        <v>0</v>
      </c>
      <c r="H25" s="21"/>
      <c r="I25" s="21"/>
      <c r="J25" s="21"/>
      <c r="K25" s="21"/>
      <c r="L25" s="22">
        <v>0</v>
      </c>
    </row>
    <row r="26" spans="1:12" ht="16" x14ac:dyDescent="0.35">
      <c r="A26" s="18"/>
      <c r="B26" s="84" t="s">
        <v>16</v>
      </c>
      <c r="C26" s="20" t="s">
        <v>10</v>
      </c>
      <c r="D26" s="21"/>
      <c r="E26" s="21">
        <v>40</v>
      </c>
      <c r="F26" s="21"/>
      <c r="G26" s="21">
        <v>0</v>
      </c>
      <c r="H26" s="21"/>
      <c r="I26" s="21">
        <v>0</v>
      </c>
      <c r="J26" s="21"/>
      <c r="K26" s="21"/>
      <c r="L26" s="22">
        <v>0</v>
      </c>
    </row>
    <row r="27" spans="1:12" ht="16" x14ac:dyDescent="0.35">
      <c r="A27" s="11"/>
      <c r="B27" s="31" t="s">
        <v>20</v>
      </c>
      <c r="C27" s="8" t="s">
        <v>14</v>
      </c>
      <c r="D27" s="9"/>
      <c r="E27" s="10"/>
      <c r="F27" s="33"/>
      <c r="G27" s="33"/>
      <c r="H27" s="33"/>
      <c r="I27" s="33"/>
      <c r="J27" s="33"/>
      <c r="K27" s="33">
        <v>0</v>
      </c>
      <c r="L27" s="34">
        <v>0</v>
      </c>
    </row>
    <row r="28" spans="1:12" ht="16" x14ac:dyDescent="0.35">
      <c r="A28" s="3"/>
      <c r="B28" s="19" t="s">
        <v>13</v>
      </c>
      <c r="C28" s="4" t="s">
        <v>14</v>
      </c>
      <c r="D28" s="5"/>
      <c r="E28" s="6"/>
      <c r="F28" s="21"/>
      <c r="G28" s="21">
        <v>0</v>
      </c>
      <c r="H28" s="21"/>
      <c r="I28" s="21"/>
      <c r="J28" s="21"/>
      <c r="K28" s="21"/>
      <c r="L28" s="22">
        <v>0</v>
      </c>
    </row>
    <row r="29" spans="1:12" ht="16" x14ac:dyDescent="0.35">
      <c r="A29" s="79">
        <v>6</v>
      </c>
      <c r="B29" s="12" t="s">
        <v>30</v>
      </c>
      <c r="C29" s="13" t="s">
        <v>21</v>
      </c>
      <c r="D29" s="14"/>
      <c r="E29" s="15">
        <v>35</v>
      </c>
      <c r="F29" s="16"/>
      <c r="G29" s="16"/>
      <c r="H29" s="16"/>
      <c r="I29" s="16"/>
      <c r="J29" s="16"/>
      <c r="K29" s="16"/>
      <c r="L29" s="17"/>
    </row>
    <row r="30" spans="1:12" ht="16" x14ac:dyDescent="0.35">
      <c r="A30" s="11"/>
      <c r="B30" s="31" t="s">
        <v>46</v>
      </c>
      <c r="C30" s="35" t="s">
        <v>21</v>
      </c>
      <c r="D30" s="33"/>
      <c r="E30" s="33">
        <v>35</v>
      </c>
      <c r="F30" s="33"/>
      <c r="G30" s="33">
        <f>F30*E30</f>
        <v>0</v>
      </c>
      <c r="H30" s="33"/>
      <c r="I30" s="33"/>
      <c r="J30" s="33"/>
      <c r="K30" s="33"/>
      <c r="L30" s="34">
        <f>G30</f>
        <v>0</v>
      </c>
    </row>
    <row r="31" spans="1:12" ht="16" x14ac:dyDescent="0.35">
      <c r="A31" s="11"/>
      <c r="B31" s="31" t="s">
        <v>12</v>
      </c>
      <c r="C31" s="35" t="s">
        <v>21</v>
      </c>
      <c r="D31" s="33"/>
      <c r="E31" s="33">
        <v>35</v>
      </c>
      <c r="F31" s="33"/>
      <c r="G31" s="33"/>
      <c r="H31" s="33"/>
      <c r="I31" s="33">
        <f t="shared" ref="I31" si="6">H31*E31</f>
        <v>0</v>
      </c>
      <c r="J31" s="33"/>
      <c r="K31" s="33"/>
      <c r="L31" s="34">
        <f t="shared" ref="L31:L33" si="7">K31+I31+G31</f>
        <v>0</v>
      </c>
    </row>
    <row r="32" spans="1:12" ht="16" x14ac:dyDescent="0.35">
      <c r="A32" s="11"/>
      <c r="B32" s="31" t="s">
        <v>20</v>
      </c>
      <c r="C32" s="8" t="s">
        <v>14</v>
      </c>
      <c r="D32" s="9"/>
      <c r="E32" s="10"/>
      <c r="F32" s="33"/>
      <c r="G32" s="33"/>
      <c r="H32" s="33"/>
      <c r="I32" s="33"/>
      <c r="J32" s="33"/>
      <c r="K32" s="33">
        <f>J32*E32</f>
        <v>0</v>
      </c>
      <c r="L32" s="34">
        <f t="shared" si="7"/>
        <v>0</v>
      </c>
    </row>
    <row r="33" spans="1:12" ht="16" x14ac:dyDescent="0.35">
      <c r="A33" s="7"/>
      <c r="B33" s="31" t="s">
        <v>13</v>
      </c>
      <c r="C33" s="8" t="s">
        <v>14</v>
      </c>
      <c r="D33" s="9"/>
      <c r="E33" s="10"/>
      <c r="F33" s="33"/>
      <c r="G33" s="33">
        <f t="shared" ref="G33" si="8">F33*E33</f>
        <v>0</v>
      </c>
      <c r="H33" s="33"/>
      <c r="I33" s="33"/>
      <c r="J33" s="33"/>
      <c r="K33" s="33"/>
      <c r="L33" s="34">
        <f t="shared" si="7"/>
        <v>0</v>
      </c>
    </row>
    <row r="34" spans="1:12" ht="16" x14ac:dyDescent="0.35">
      <c r="A34" s="79">
        <v>7</v>
      </c>
      <c r="B34" s="24" t="s">
        <v>68</v>
      </c>
      <c r="C34" s="25" t="s">
        <v>69</v>
      </c>
      <c r="D34" s="26"/>
      <c r="E34" s="27">
        <v>12</v>
      </c>
      <c r="F34" s="28"/>
      <c r="G34" s="28"/>
      <c r="H34" s="28"/>
      <c r="I34" s="28"/>
      <c r="J34" s="28"/>
      <c r="K34" s="28"/>
      <c r="L34" s="29"/>
    </row>
    <row r="35" spans="1:12" ht="16" x14ac:dyDescent="0.35">
      <c r="A35" s="11"/>
      <c r="B35" s="19" t="s">
        <v>12</v>
      </c>
      <c r="C35" s="20" t="s">
        <v>18</v>
      </c>
      <c r="D35" s="30"/>
      <c r="E35" s="21">
        <v>12</v>
      </c>
      <c r="F35" s="21"/>
      <c r="G35" s="21"/>
      <c r="H35" s="21"/>
      <c r="I35" s="21">
        <f>E35*H35</f>
        <v>0</v>
      </c>
      <c r="J35" s="21"/>
      <c r="K35" s="21"/>
      <c r="L35" s="22">
        <f>K35+I35+G35</f>
        <v>0</v>
      </c>
    </row>
    <row r="36" spans="1:12" ht="16" x14ac:dyDescent="0.35">
      <c r="A36" s="11"/>
      <c r="B36" s="19" t="s">
        <v>68</v>
      </c>
      <c r="C36" s="20" t="s">
        <v>18</v>
      </c>
      <c r="D36" s="30"/>
      <c r="E36" s="21">
        <v>12</v>
      </c>
      <c r="F36" s="21"/>
      <c r="G36" s="21"/>
      <c r="H36" s="21"/>
      <c r="I36" s="21">
        <f>E36*H36</f>
        <v>0</v>
      </c>
      <c r="J36" s="21"/>
      <c r="K36" s="21"/>
      <c r="L36" s="22">
        <f>I36</f>
        <v>0</v>
      </c>
    </row>
    <row r="37" spans="1:12" ht="16" x14ac:dyDescent="0.35">
      <c r="A37" s="11"/>
      <c r="B37" s="31" t="s">
        <v>70</v>
      </c>
      <c r="C37" s="32" t="s">
        <v>67</v>
      </c>
      <c r="D37" s="33"/>
      <c r="E37" s="33">
        <v>5</v>
      </c>
      <c r="F37" s="33"/>
      <c r="G37" s="33">
        <f>F37*E37</f>
        <v>0</v>
      </c>
      <c r="H37" s="33"/>
      <c r="I37" s="33"/>
      <c r="J37" s="33"/>
      <c r="K37" s="33"/>
      <c r="L37" s="34">
        <f>K37+I37+G37</f>
        <v>0</v>
      </c>
    </row>
    <row r="38" spans="1:12" ht="16" x14ac:dyDescent="0.35">
      <c r="A38" s="11"/>
      <c r="B38" s="31" t="s">
        <v>71</v>
      </c>
      <c r="C38" s="32" t="s">
        <v>67</v>
      </c>
      <c r="D38" s="33"/>
      <c r="E38" s="33">
        <v>10</v>
      </c>
      <c r="F38" s="33"/>
      <c r="G38" s="33">
        <f>F38*E38</f>
        <v>0</v>
      </c>
      <c r="H38" s="33"/>
      <c r="I38" s="33"/>
      <c r="J38" s="33"/>
      <c r="K38" s="33"/>
      <c r="L38" s="34">
        <f>K38+I38+G38</f>
        <v>0</v>
      </c>
    </row>
    <row r="39" spans="1:12" ht="16" x14ac:dyDescent="0.35">
      <c r="A39" s="11"/>
      <c r="B39" s="31" t="s">
        <v>72</v>
      </c>
      <c r="C39" s="35" t="s">
        <v>67</v>
      </c>
      <c r="D39" s="33"/>
      <c r="E39" s="33">
        <v>1</v>
      </c>
      <c r="F39" s="33"/>
      <c r="G39" s="33">
        <f>F39*E39</f>
        <v>0</v>
      </c>
      <c r="H39" s="33"/>
      <c r="I39" s="33"/>
      <c r="J39" s="33"/>
      <c r="K39" s="33">
        <f>J39*E39</f>
        <v>0</v>
      </c>
      <c r="L39" s="34">
        <f>K39+I39+G39</f>
        <v>0</v>
      </c>
    </row>
    <row r="40" spans="1:12" ht="16" x14ac:dyDescent="0.35">
      <c r="A40" s="7"/>
      <c r="B40" s="31" t="s">
        <v>13</v>
      </c>
      <c r="C40" s="8" t="s">
        <v>14</v>
      </c>
      <c r="D40" s="9"/>
      <c r="E40" s="10"/>
      <c r="F40" s="33"/>
      <c r="G40" s="33">
        <f>F40*E40</f>
        <v>0</v>
      </c>
      <c r="H40" s="33"/>
      <c r="I40" s="33"/>
      <c r="J40" s="33"/>
      <c r="K40" s="33"/>
      <c r="L40" s="34">
        <f>K40+I40+G40</f>
        <v>0</v>
      </c>
    </row>
    <row r="41" spans="1:12" ht="16" x14ac:dyDescent="0.35">
      <c r="A41" s="79">
        <v>7</v>
      </c>
      <c r="B41" s="24" t="s">
        <v>38</v>
      </c>
      <c r="C41" s="25" t="s">
        <v>10</v>
      </c>
      <c r="D41" s="26"/>
      <c r="E41" s="27">
        <v>45</v>
      </c>
      <c r="F41" s="28"/>
      <c r="G41" s="28"/>
      <c r="H41" s="28"/>
      <c r="I41" s="28"/>
      <c r="J41" s="28"/>
      <c r="K41" s="28"/>
      <c r="L41" s="29"/>
    </row>
    <row r="42" spans="1:12" ht="16" x14ac:dyDescent="0.35">
      <c r="A42" s="11"/>
      <c r="B42" s="19" t="s">
        <v>12</v>
      </c>
      <c r="C42" s="20" t="s">
        <v>18</v>
      </c>
      <c r="D42" s="30"/>
      <c r="E42" s="21">
        <v>45</v>
      </c>
      <c r="F42" s="21"/>
      <c r="G42" s="21"/>
      <c r="H42" s="21"/>
      <c r="I42" s="21">
        <f>E42*H42</f>
        <v>0</v>
      </c>
      <c r="J42" s="21"/>
      <c r="K42" s="21"/>
      <c r="L42" s="22">
        <f>K42+I42+G42</f>
        <v>0</v>
      </c>
    </row>
    <row r="43" spans="1:12" ht="16" x14ac:dyDescent="0.35">
      <c r="A43" s="11"/>
      <c r="B43" s="19" t="s">
        <v>22</v>
      </c>
      <c r="C43" s="20" t="s">
        <v>18</v>
      </c>
      <c r="D43" s="30"/>
      <c r="E43" s="21">
        <v>45</v>
      </c>
      <c r="F43" s="21"/>
      <c r="G43" s="21"/>
      <c r="H43" s="21"/>
      <c r="I43" s="21">
        <f>E43*H43</f>
        <v>0</v>
      </c>
      <c r="J43" s="21"/>
      <c r="K43" s="21"/>
      <c r="L43" s="22">
        <f>I43</f>
        <v>0</v>
      </c>
    </row>
    <row r="44" spans="1:12" ht="16" x14ac:dyDescent="0.35">
      <c r="A44" s="11"/>
      <c r="B44" s="31" t="s">
        <v>23</v>
      </c>
      <c r="C44" s="32" t="s">
        <v>17</v>
      </c>
      <c r="D44" s="33"/>
      <c r="E44" s="33">
        <v>90</v>
      </c>
      <c r="F44" s="33"/>
      <c r="G44" s="33">
        <f>F44*E44</f>
        <v>0</v>
      </c>
      <c r="H44" s="33"/>
      <c r="I44" s="33"/>
      <c r="J44" s="33"/>
      <c r="K44" s="33"/>
      <c r="L44" s="34">
        <f>K44+I44+G44</f>
        <v>0</v>
      </c>
    </row>
    <row r="45" spans="1:12" ht="16" x14ac:dyDescent="0.35">
      <c r="A45" s="11"/>
      <c r="B45" s="31" t="s">
        <v>24</v>
      </c>
      <c r="C45" s="32" t="s">
        <v>39</v>
      </c>
      <c r="D45" s="33"/>
      <c r="E45" s="33">
        <v>10</v>
      </c>
      <c r="F45" s="33"/>
      <c r="G45" s="33">
        <f>F45*E45</f>
        <v>0</v>
      </c>
      <c r="H45" s="33"/>
      <c r="I45" s="33"/>
      <c r="J45" s="33"/>
      <c r="K45" s="33"/>
      <c r="L45" s="34">
        <f>K45+I45+G45</f>
        <v>0</v>
      </c>
    </row>
    <row r="46" spans="1:12" ht="16" x14ac:dyDescent="0.35">
      <c r="A46" s="11"/>
      <c r="B46" s="31" t="s">
        <v>25</v>
      </c>
      <c r="C46" s="35" t="s">
        <v>21</v>
      </c>
      <c r="D46" s="33"/>
      <c r="E46" s="33">
        <v>30</v>
      </c>
      <c r="F46" s="33"/>
      <c r="G46" s="33">
        <f>F46*E46</f>
        <v>0</v>
      </c>
      <c r="H46" s="33"/>
      <c r="I46" s="33"/>
      <c r="J46" s="33"/>
      <c r="K46" s="33">
        <f>J46*E46</f>
        <v>0</v>
      </c>
      <c r="L46" s="34">
        <f>K46+I46+G46</f>
        <v>0</v>
      </c>
    </row>
    <row r="47" spans="1:12" ht="16" x14ac:dyDescent="0.35">
      <c r="A47" s="7"/>
      <c r="B47" s="31" t="s">
        <v>13</v>
      </c>
      <c r="C47" s="8" t="s">
        <v>14</v>
      </c>
      <c r="D47" s="9"/>
      <c r="E47" s="10"/>
      <c r="F47" s="33"/>
      <c r="G47" s="33">
        <f>F47*E47</f>
        <v>0</v>
      </c>
      <c r="H47" s="33"/>
      <c r="I47" s="33"/>
      <c r="J47" s="33"/>
      <c r="K47" s="33"/>
      <c r="L47" s="34">
        <f>K47+I47+G47</f>
        <v>0</v>
      </c>
    </row>
    <row r="48" spans="1:12" ht="16" x14ac:dyDescent="0.35">
      <c r="A48" s="79">
        <v>8</v>
      </c>
      <c r="B48" s="12" t="s">
        <v>51</v>
      </c>
      <c r="C48" s="25" t="s">
        <v>10</v>
      </c>
      <c r="D48" s="26"/>
      <c r="E48" s="27">
        <v>9</v>
      </c>
      <c r="F48" s="28"/>
      <c r="G48" s="28"/>
      <c r="H48" s="28"/>
      <c r="I48" s="28"/>
      <c r="J48" s="28"/>
      <c r="K48" s="28"/>
      <c r="L48" s="29"/>
    </row>
    <row r="49" spans="1:12" ht="16" x14ac:dyDescent="0.35">
      <c r="A49" s="11"/>
      <c r="B49" s="19" t="s">
        <v>12</v>
      </c>
      <c r="C49" s="20" t="s">
        <v>18</v>
      </c>
      <c r="D49" s="30"/>
      <c r="E49" s="21">
        <v>9</v>
      </c>
      <c r="F49" s="21"/>
      <c r="G49" s="21"/>
      <c r="H49" s="21"/>
      <c r="I49" s="21">
        <f>E49*H49</f>
        <v>0</v>
      </c>
      <c r="J49" s="21"/>
      <c r="K49" s="21"/>
      <c r="L49" s="22">
        <f>K49+I49+G49</f>
        <v>0</v>
      </c>
    </row>
    <row r="50" spans="1:12" ht="16" x14ac:dyDescent="0.35">
      <c r="A50" s="11"/>
      <c r="B50" s="19" t="s">
        <v>52</v>
      </c>
      <c r="C50" s="20" t="s">
        <v>18</v>
      </c>
      <c r="D50" s="30"/>
      <c r="E50" s="21">
        <v>9</v>
      </c>
      <c r="F50" s="21"/>
      <c r="G50" s="21"/>
      <c r="H50" s="21"/>
      <c r="I50" s="21"/>
      <c r="J50" s="21"/>
      <c r="K50" s="21"/>
      <c r="L50" s="22"/>
    </row>
    <row r="51" spans="1:12" ht="16" x14ac:dyDescent="0.35">
      <c r="A51" s="11"/>
      <c r="B51" s="19" t="s">
        <v>15</v>
      </c>
      <c r="C51" s="20" t="s">
        <v>61</v>
      </c>
      <c r="D51" s="30"/>
      <c r="E51" s="21">
        <v>45</v>
      </c>
      <c r="F51" s="21"/>
      <c r="G51" s="21"/>
      <c r="H51" s="21"/>
      <c r="I51" s="21">
        <f>E51*H51</f>
        <v>0</v>
      </c>
      <c r="J51" s="21"/>
      <c r="K51" s="21"/>
      <c r="L51" s="22">
        <f>I51</f>
        <v>0</v>
      </c>
    </row>
    <row r="52" spans="1:12" ht="16" x14ac:dyDescent="0.35">
      <c r="A52" s="11"/>
      <c r="B52" s="19" t="s">
        <v>16</v>
      </c>
      <c r="C52" s="32" t="s">
        <v>17</v>
      </c>
      <c r="D52" s="33"/>
      <c r="E52" s="33">
        <v>5</v>
      </c>
      <c r="F52" s="33"/>
      <c r="G52" s="33">
        <f>F52*E52</f>
        <v>0</v>
      </c>
      <c r="H52" s="33"/>
      <c r="I52" s="33"/>
      <c r="J52" s="33"/>
      <c r="K52" s="33"/>
      <c r="L52" s="34">
        <f>K52+I52+G52</f>
        <v>0</v>
      </c>
    </row>
    <row r="53" spans="1:12" ht="16" x14ac:dyDescent="0.35">
      <c r="A53" s="11"/>
      <c r="B53" s="19" t="s">
        <v>53</v>
      </c>
      <c r="C53" s="32" t="s">
        <v>39</v>
      </c>
      <c r="D53" s="33"/>
      <c r="E53" s="33">
        <v>20</v>
      </c>
      <c r="F53" s="33"/>
      <c r="G53" s="33">
        <f>F53*E53</f>
        <v>0</v>
      </c>
      <c r="H53" s="33"/>
      <c r="I53" s="33"/>
      <c r="J53" s="33"/>
      <c r="K53" s="33"/>
      <c r="L53" s="34">
        <f>K53+I53+G53</f>
        <v>0</v>
      </c>
    </row>
    <row r="54" spans="1:12" ht="16" x14ac:dyDescent="0.35">
      <c r="A54" s="11"/>
      <c r="B54" s="31" t="s">
        <v>20</v>
      </c>
      <c r="C54" s="35" t="s">
        <v>21</v>
      </c>
      <c r="D54" s="33"/>
      <c r="E54" s="33">
        <v>50</v>
      </c>
      <c r="F54" s="33"/>
      <c r="G54" s="33">
        <f>F54*E54</f>
        <v>0</v>
      </c>
      <c r="H54" s="33"/>
      <c r="I54" s="33"/>
      <c r="J54" s="33"/>
      <c r="K54" s="33">
        <f>J54*E54</f>
        <v>0</v>
      </c>
      <c r="L54" s="34">
        <f>K54+I54+G54</f>
        <v>0</v>
      </c>
    </row>
    <row r="55" spans="1:12" ht="16" x14ac:dyDescent="0.35">
      <c r="A55" s="7"/>
      <c r="B55" s="19" t="s">
        <v>13</v>
      </c>
      <c r="C55" s="8" t="s">
        <v>14</v>
      </c>
      <c r="D55" s="9"/>
      <c r="E55" s="10"/>
      <c r="F55" s="33"/>
      <c r="G55" s="33">
        <f>F55*E55</f>
        <v>0</v>
      </c>
      <c r="H55" s="33"/>
      <c r="I55" s="33"/>
      <c r="J55" s="33"/>
      <c r="K55" s="33"/>
      <c r="L55" s="34">
        <f>K55+I55+G55</f>
        <v>0</v>
      </c>
    </row>
    <row r="56" spans="1:12" ht="16" x14ac:dyDescent="0.35">
      <c r="A56" s="79">
        <v>9</v>
      </c>
      <c r="B56" s="24" t="s">
        <v>40</v>
      </c>
      <c r="C56" s="25" t="s">
        <v>10</v>
      </c>
      <c r="D56" s="26"/>
      <c r="E56" s="27">
        <v>105</v>
      </c>
      <c r="F56" s="28"/>
      <c r="G56" s="28"/>
      <c r="H56" s="28"/>
      <c r="I56" s="28"/>
      <c r="J56" s="28"/>
      <c r="K56" s="28"/>
      <c r="L56" s="29"/>
    </row>
    <row r="57" spans="1:12" ht="16" x14ac:dyDescent="0.35">
      <c r="A57" s="11"/>
      <c r="B57" s="19" t="s">
        <v>12</v>
      </c>
      <c r="C57" s="20" t="s">
        <v>18</v>
      </c>
      <c r="D57" s="30"/>
      <c r="E57" s="21">
        <v>105</v>
      </c>
      <c r="F57" s="21"/>
      <c r="G57" s="21"/>
      <c r="H57" s="21"/>
      <c r="I57" s="21">
        <f>E57*H57</f>
        <v>0</v>
      </c>
      <c r="J57" s="21"/>
      <c r="K57" s="21"/>
      <c r="L57" s="22">
        <f>K57+I57+G57</f>
        <v>0</v>
      </c>
    </row>
    <row r="58" spans="1:12" ht="16" x14ac:dyDescent="0.35">
      <c r="A58" s="11"/>
      <c r="B58" s="19" t="s">
        <v>44</v>
      </c>
      <c r="C58" s="20" t="s">
        <v>18</v>
      </c>
      <c r="D58" s="30"/>
      <c r="E58" s="21">
        <v>105</v>
      </c>
      <c r="F58" s="21"/>
      <c r="G58" s="21"/>
      <c r="H58" s="21"/>
      <c r="I58" s="21"/>
      <c r="J58" s="21"/>
      <c r="K58" s="21"/>
      <c r="L58" s="22"/>
    </row>
    <row r="59" spans="1:12" ht="16" x14ac:dyDescent="0.35">
      <c r="A59" s="11"/>
      <c r="B59" s="19" t="s">
        <v>22</v>
      </c>
      <c r="C59" s="20" t="s">
        <v>18</v>
      </c>
      <c r="D59" s="30"/>
      <c r="E59" s="21">
        <v>105</v>
      </c>
      <c r="F59" s="21"/>
      <c r="G59" s="21"/>
      <c r="H59" s="21"/>
      <c r="I59" s="21">
        <f>E59*H59</f>
        <v>0</v>
      </c>
      <c r="J59" s="21"/>
      <c r="K59" s="21"/>
      <c r="L59" s="22">
        <f>I59</f>
        <v>0</v>
      </c>
    </row>
    <row r="60" spans="1:12" ht="16" x14ac:dyDescent="0.35">
      <c r="A60" s="11"/>
      <c r="B60" s="31" t="s">
        <v>23</v>
      </c>
      <c r="C60" s="32" t="s">
        <v>17</v>
      </c>
      <c r="D60" s="33"/>
      <c r="E60" s="33">
        <v>200</v>
      </c>
      <c r="F60" s="33"/>
      <c r="G60" s="33">
        <f>F60*E60</f>
        <v>0</v>
      </c>
      <c r="H60" s="33"/>
      <c r="I60" s="33"/>
      <c r="J60" s="33"/>
      <c r="K60" s="33"/>
      <c r="L60" s="34">
        <f>K60+I60+G60</f>
        <v>0</v>
      </c>
    </row>
    <row r="61" spans="1:12" ht="16" x14ac:dyDescent="0.35">
      <c r="A61" s="11"/>
      <c r="B61" s="31" t="s">
        <v>24</v>
      </c>
      <c r="C61" s="32" t="s">
        <v>39</v>
      </c>
      <c r="D61" s="33"/>
      <c r="E61" s="33">
        <v>20</v>
      </c>
      <c r="F61" s="33"/>
      <c r="G61" s="33">
        <f>F61*E61</f>
        <v>0</v>
      </c>
      <c r="H61" s="33"/>
      <c r="I61" s="33"/>
      <c r="J61" s="33"/>
      <c r="K61" s="33"/>
      <c r="L61" s="34">
        <f>K61+I61+G61</f>
        <v>0</v>
      </c>
    </row>
    <row r="62" spans="1:12" ht="16" x14ac:dyDescent="0.35">
      <c r="A62" s="11"/>
      <c r="B62" s="31" t="s">
        <v>25</v>
      </c>
      <c r="C62" s="35" t="s">
        <v>21</v>
      </c>
      <c r="D62" s="33"/>
      <c r="E62" s="33">
        <v>50</v>
      </c>
      <c r="F62" s="33"/>
      <c r="G62" s="33">
        <f>F62*E62</f>
        <v>0</v>
      </c>
      <c r="H62" s="33"/>
      <c r="I62" s="33"/>
      <c r="J62" s="33"/>
      <c r="K62" s="33">
        <f>J62*E62</f>
        <v>0</v>
      </c>
      <c r="L62" s="34">
        <f>K62+I62+G62</f>
        <v>0</v>
      </c>
    </row>
    <row r="63" spans="1:12" ht="16" x14ac:dyDescent="0.35">
      <c r="A63" s="7"/>
      <c r="B63" s="31" t="s">
        <v>13</v>
      </c>
      <c r="C63" s="8" t="s">
        <v>14</v>
      </c>
      <c r="D63" s="9"/>
      <c r="E63" s="10"/>
      <c r="F63" s="33"/>
      <c r="G63" s="33">
        <f>F63*E63</f>
        <v>0</v>
      </c>
      <c r="H63" s="33"/>
      <c r="I63" s="33"/>
      <c r="J63" s="33"/>
      <c r="K63" s="33"/>
      <c r="L63" s="34">
        <f>K63+I63+G63</f>
        <v>0</v>
      </c>
    </row>
    <row r="64" spans="1:12" ht="16" x14ac:dyDescent="0.35">
      <c r="A64" s="79">
        <v>10</v>
      </c>
      <c r="B64" s="12" t="s">
        <v>41</v>
      </c>
      <c r="C64" s="13" t="s">
        <v>10</v>
      </c>
      <c r="D64" s="14"/>
      <c r="E64" s="15">
        <v>45</v>
      </c>
      <c r="F64" s="16"/>
      <c r="G64" s="16"/>
      <c r="H64" s="16"/>
      <c r="I64" s="16"/>
      <c r="J64" s="16"/>
      <c r="K64" s="16"/>
      <c r="L64" s="81"/>
    </row>
    <row r="65" spans="1:12" ht="16" x14ac:dyDescent="0.35">
      <c r="A65" s="11"/>
      <c r="B65" s="31" t="s">
        <v>26</v>
      </c>
      <c r="C65" s="35" t="s">
        <v>10</v>
      </c>
      <c r="D65" s="33"/>
      <c r="E65" s="33">
        <v>45</v>
      </c>
      <c r="F65" s="33"/>
      <c r="G65" s="33">
        <f>F65*E65</f>
        <v>0</v>
      </c>
      <c r="H65" s="33"/>
      <c r="I65" s="33"/>
      <c r="J65" s="33"/>
      <c r="K65" s="33"/>
      <c r="L65" s="34">
        <f>K65+I65+G65</f>
        <v>0</v>
      </c>
    </row>
    <row r="66" spans="1:12" ht="16" x14ac:dyDescent="0.35">
      <c r="A66" s="11"/>
      <c r="B66" s="31" t="s">
        <v>45</v>
      </c>
      <c r="C66" s="35" t="s">
        <v>19</v>
      </c>
      <c r="D66" s="33"/>
      <c r="E66" s="33">
        <v>60</v>
      </c>
      <c r="F66" s="33"/>
      <c r="G66" s="33">
        <f>F66*E66</f>
        <v>0</v>
      </c>
      <c r="H66" s="33"/>
      <c r="I66" s="33"/>
      <c r="J66" s="33"/>
      <c r="K66" s="33"/>
      <c r="L66" s="34">
        <f t="shared" ref="L66:L67" si="9">K66+I66+G66</f>
        <v>0</v>
      </c>
    </row>
    <row r="67" spans="1:12" ht="29" x14ac:dyDescent="0.35">
      <c r="A67" s="11"/>
      <c r="B67" s="80" t="s">
        <v>54</v>
      </c>
      <c r="C67" s="35" t="s">
        <v>21</v>
      </c>
      <c r="D67" s="33"/>
      <c r="E67" s="21">
        <v>12</v>
      </c>
      <c r="F67" s="33"/>
      <c r="G67" s="33">
        <f t="shared" ref="G67" si="10">F67*E67</f>
        <v>0</v>
      </c>
      <c r="H67" s="33"/>
      <c r="I67" s="33">
        <f t="shared" ref="I67" si="11">E67*H67</f>
        <v>0</v>
      </c>
      <c r="J67" s="33"/>
      <c r="K67" s="33">
        <f t="shared" ref="K67" si="12">J67*E67</f>
        <v>0</v>
      </c>
      <c r="L67" s="34">
        <f t="shared" si="9"/>
        <v>0</v>
      </c>
    </row>
    <row r="68" spans="1:12" ht="16" x14ac:dyDescent="0.35">
      <c r="A68" s="11"/>
      <c r="B68" s="19" t="s">
        <v>12</v>
      </c>
      <c r="C68" s="35" t="s">
        <v>10</v>
      </c>
      <c r="D68" s="33"/>
      <c r="E68" s="33">
        <v>45</v>
      </c>
      <c r="F68" s="33"/>
      <c r="G68" s="33">
        <f>F68*E68</f>
        <v>0</v>
      </c>
      <c r="H68" s="33"/>
      <c r="I68" s="33">
        <f>E68*H68</f>
        <v>0</v>
      </c>
      <c r="J68" s="33"/>
      <c r="K68" s="33"/>
      <c r="L68" s="34">
        <f t="shared" ref="L68:L70" si="13">K68+I68+G68</f>
        <v>0</v>
      </c>
    </row>
    <row r="69" spans="1:12" ht="16" x14ac:dyDescent="0.35">
      <c r="A69" s="11"/>
      <c r="B69" s="31" t="s">
        <v>20</v>
      </c>
      <c r="C69" s="8" t="s">
        <v>14</v>
      </c>
      <c r="D69" s="9"/>
      <c r="E69" s="10"/>
      <c r="F69" s="33"/>
      <c r="G69" s="33"/>
      <c r="H69" s="33"/>
      <c r="I69" s="33"/>
      <c r="J69" s="33"/>
      <c r="K69" s="33">
        <f>J69*E69</f>
        <v>0</v>
      </c>
      <c r="L69" s="34">
        <f t="shared" si="13"/>
        <v>0</v>
      </c>
    </row>
    <row r="70" spans="1:12" ht="16" x14ac:dyDescent="0.35">
      <c r="A70" s="7"/>
      <c r="B70" s="31" t="s">
        <v>13</v>
      </c>
      <c r="C70" s="8" t="s">
        <v>14</v>
      </c>
      <c r="D70" s="9"/>
      <c r="E70" s="10"/>
      <c r="F70" s="33"/>
      <c r="G70" s="33">
        <f t="shared" ref="G70" si="14">F70*E70</f>
        <v>0</v>
      </c>
      <c r="H70" s="33"/>
      <c r="I70" s="33"/>
      <c r="J70" s="33"/>
      <c r="K70" s="33"/>
      <c r="L70" s="34">
        <f t="shared" si="13"/>
        <v>0</v>
      </c>
    </row>
    <row r="71" spans="1:12" ht="16" x14ac:dyDescent="0.35">
      <c r="A71" s="79">
        <v>11</v>
      </c>
      <c r="B71" s="12" t="s">
        <v>42</v>
      </c>
      <c r="C71" s="13" t="s">
        <v>10</v>
      </c>
      <c r="D71" s="14"/>
      <c r="E71" s="15">
        <v>7</v>
      </c>
      <c r="F71" s="16"/>
      <c r="G71" s="16"/>
      <c r="H71" s="16"/>
      <c r="I71" s="16"/>
      <c r="J71" s="16"/>
      <c r="K71" s="16"/>
      <c r="L71" s="17"/>
    </row>
    <row r="72" spans="1:12" ht="16" x14ac:dyDescent="0.35">
      <c r="A72" s="11"/>
      <c r="B72" s="31" t="s">
        <v>43</v>
      </c>
      <c r="C72" s="35" t="s">
        <v>10</v>
      </c>
      <c r="D72" s="33"/>
      <c r="E72" s="33">
        <v>7</v>
      </c>
      <c r="F72" s="33"/>
      <c r="G72" s="33">
        <f>F72*E72</f>
        <v>0</v>
      </c>
      <c r="H72" s="33"/>
      <c r="I72" s="33"/>
      <c r="J72" s="33"/>
      <c r="K72" s="33"/>
      <c r="L72" s="34">
        <f>G72</f>
        <v>0</v>
      </c>
    </row>
    <row r="73" spans="1:12" ht="16" x14ac:dyDescent="0.35">
      <c r="A73" s="11"/>
      <c r="B73" s="19" t="s">
        <v>12</v>
      </c>
      <c r="C73" s="35" t="s">
        <v>10</v>
      </c>
      <c r="D73" s="33"/>
      <c r="E73" s="33">
        <v>7</v>
      </c>
      <c r="F73" s="33"/>
      <c r="G73" s="33">
        <f>F73*E73</f>
        <v>0</v>
      </c>
      <c r="H73" s="33"/>
      <c r="I73" s="33">
        <f>E73*H73</f>
        <v>0</v>
      </c>
      <c r="J73" s="33"/>
      <c r="K73" s="33"/>
      <c r="L73" s="34">
        <f t="shared" ref="L73:L75" si="15">K73+I73+G73</f>
        <v>0</v>
      </c>
    </row>
    <row r="74" spans="1:12" ht="16" x14ac:dyDescent="0.35">
      <c r="A74" s="11"/>
      <c r="B74" s="31" t="s">
        <v>20</v>
      </c>
      <c r="C74" s="8" t="s">
        <v>14</v>
      </c>
      <c r="D74" s="9"/>
      <c r="E74" s="10"/>
      <c r="F74" s="33"/>
      <c r="G74" s="33"/>
      <c r="H74" s="33"/>
      <c r="I74" s="33"/>
      <c r="J74" s="33"/>
      <c r="K74" s="33">
        <f>J74*E74</f>
        <v>0</v>
      </c>
      <c r="L74" s="34">
        <f t="shared" si="15"/>
        <v>0</v>
      </c>
    </row>
    <row r="75" spans="1:12" ht="16" x14ac:dyDescent="0.35">
      <c r="A75" s="58"/>
      <c r="B75" s="59" t="s">
        <v>13</v>
      </c>
      <c r="C75" s="60" t="s">
        <v>14</v>
      </c>
      <c r="D75" s="61"/>
      <c r="E75" s="62"/>
      <c r="F75" s="63"/>
      <c r="G75" s="63">
        <f t="shared" ref="G75" si="16">F75*E75</f>
        <v>0</v>
      </c>
      <c r="H75" s="63"/>
      <c r="I75" s="63"/>
      <c r="J75" s="63"/>
      <c r="K75" s="63"/>
      <c r="L75" s="64">
        <f t="shared" si="15"/>
        <v>0</v>
      </c>
    </row>
    <row r="76" spans="1:12" ht="16" x14ac:dyDescent="0.35">
      <c r="A76" s="79">
        <v>12</v>
      </c>
      <c r="B76" s="12" t="s">
        <v>62</v>
      </c>
      <c r="C76" s="13" t="s">
        <v>19</v>
      </c>
      <c r="D76" s="14"/>
      <c r="E76" s="15">
        <v>1</v>
      </c>
      <c r="F76" s="16"/>
      <c r="G76" s="16"/>
      <c r="H76" s="16"/>
      <c r="I76" s="16"/>
      <c r="J76" s="16"/>
      <c r="K76" s="16"/>
      <c r="L76" s="17"/>
    </row>
    <row r="77" spans="1:12" ht="16" x14ac:dyDescent="0.35">
      <c r="A77" s="11"/>
      <c r="B77" s="31" t="s">
        <v>64</v>
      </c>
      <c r="C77" s="35" t="s">
        <v>10</v>
      </c>
      <c r="D77" s="33"/>
      <c r="E77" s="33">
        <v>7</v>
      </c>
      <c r="F77" s="33"/>
      <c r="G77" s="33">
        <f>F77*E77</f>
        <v>0</v>
      </c>
      <c r="H77" s="33"/>
      <c r="I77" s="33"/>
      <c r="J77" s="33"/>
      <c r="K77" s="33"/>
      <c r="L77" s="34">
        <f>G77</f>
        <v>0</v>
      </c>
    </row>
    <row r="78" spans="1:12" ht="16" x14ac:dyDescent="0.35">
      <c r="A78" s="11"/>
      <c r="B78" s="19" t="s">
        <v>65</v>
      </c>
      <c r="C78" s="35" t="s">
        <v>10</v>
      </c>
      <c r="D78" s="33"/>
      <c r="E78" s="33">
        <v>7</v>
      </c>
      <c r="F78" s="33"/>
      <c r="G78" s="33">
        <f>F78*E78</f>
        <v>0</v>
      </c>
      <c r="H78" s="33"/>
      <c r="I78" s="33">
        <f>E78*H78</f>
        <v>0</v>
      </c>
      <c r="J78" s="33"/>
      <c r="K78" s="33"/>
      <c r="L78" s="34">
        <f t="shared" ref="L78:L80" si="17">K78+I78+G78</f>
        <v>0</v>
      </c>
    </row>
    <row r="79" spans="1:12" ht="16" x14ac:dyDescent="0.35">
      <c r="A79" s="11"/>
      <c r="B79" s="31" t="s">
        <v>62</v>
      </c>
      <c r="C79" s="8" t="s">
        <v>14</v>
      </c>
      <c r="D79" s="9"/>
      <c r="E79" s="10"/>
      <c r="F79" s="33"/>
      <c r="G79" s="33"/>
      <c r="H79" s="33"/>
      <c r="I79" s="33"/>
      <c r="J79" s="33"/>
      <c r="K79" s="33">
        <f>J79*E79</f>
        <v>0</v>
      </c>
      <c r="L79" s="34">
        <f t="shared" si="17"/>
        <v>0</v>
      </c>
    </row>
    <row r="80" spans="1:12" ht="16" x14ac:dyDescent="0.35">
      <c r="A80" s="58"/>
      <c r="B80" s="59" t="s">
        <v>12</v>
      </c>
      <c r="C80" s="60" t="s">
        <v>14</v>
      </c>
      <c r="D80" s="61"/>
      <c r="E80" s="62"/>
      <c r="F80" s="63"/>
      <c r="G80" s="63">
        <f t="shared" ref="G80" si="18">F80*E80</f>
        <v>0</v>
      </c>
      <c r="H80" s="63"/>
      <c r="I80" s="63"/>
      <c r="J80" s="63"/>
      <c r="K80" s="63"/>
      <c r="L80" s="64">
        <f t="shared" si="17"/>
        <v>0</v>
      </c>
    </row>
    <row r="81" spans="1:12" ht="16" x14ac:dyDescent="0.35">
      <c r="A81" s="79">
        <v>13</v>
      </c>
      <c r="B81" s="12" t="s">
        <v>63</v>
      </c>
      <c r="C81" s="13" t="s">
        <v>19</v>
      </c>
      <c r="D81" s="14"/>
      <c r="E81" s="15">
        <v>1</v>
      </c>
      <c r="F81" s="16"/>
      <c r="G81" s="16"/>
      <c r="H81" s="16"/>
      <c r="I81" s="16"/>
      <c r="J81" s="16"/>
      <c r="K81" s="16"/>
      <c r="L81" s="17"/>
    </row>
    <row r="82" spans="1:12" ht="16" x14ac:dyDescent="0.35">
      <c r="A82" s="11"/>
      <c r="B82" s="31" t="s">
        <v>63</v>
      </c>
      <c r="C82" s="35" t="s">
        <v>66</v>
      </c>
      <c r="D82" s="33"/>
      <c r="E82" s="33">
        <v>1</v>
      </c>
      <c r="F82" s="33"/>
      <c r="G82" s="33">
        <f>F82*E82</f>
        <v>0</v>
      </c>
      <c r="H82" s="33"/>
      <c r="I82" s="33"/>
      <c r="J82" s="33"/>
      <c r="K82" s="33"/>
      <c r="L82" s="34">
        <f>G82</f>
        <v>0</v>
      </c>
    </row>
    <row r="83" spans="1:12" ht="16" x14ac:dyDescent="0.35">
      <c r="A83" s="11"/>
      <c r="B83" s="19" t="s">
        <v>12</v>
      </c>
      <c r="C83" s="35" t="s">
        <v>67</v>
      </c>
      <c r="D83" s="33"/>
      <c r="E83" s="33">
        <v>1</v>
      </c>
      <c r="F83" s="33"/>
      <c r="G83" s="33">
        <f>F83*E83</f>
        <v>0</v>
      </c>
      <c r="H83" s="33"/>
      <c r="I83" s="33">
        <f>E83*H83</f>
        <v>0</v>
      </c>
      <c r="J83" s="33"/>
      <c r="K83" s="33"/>
      <c r="L83" s="34">
        <f t="shared" ref="L83:L85" si="19">K83+I83+G83</f>
        <v>0</v>
      </c>
    </row>
    <row r="84" spans="1:12" ht="16" x14ac:dyDescent="0.35">
      <c r="A84" s="11"/>
      <c r="B84" s="31" t="s">
        <v>20</v>
      </c>
      <c r="C84" s="8" t="s">
        <v>14</v>
      </c>
      <c r="D84" s="9"/>
      <c r="E84" s="10"/>
      <c r="F84" s="33"/>
      <c r="G84" s="33"/>
      <c r="H84" s="33"/>
      <c r="I84" s="33"/>
      <c r="J84" s="33"/>
      <c r="K84" s="33">
        <f>J84*E84</f>
        <v>0</v>
      </c>
      <c r="L84" s="34">
        <f t="shared" si="19"/>
        <v>0</v>
      </c>
    </row>
    <row r="85" spans="1:12" ht="16" x14ac:dyDescent="0.35">
      <c r="A85" s="58"/>
      <c r="B85" s="59" t="s">
        <v>13</v>
      </c>
      <c r="C85" s="60" t="s">
        <v>14</v>
      </c>
      <c r="D85" s="61"/>
      <c r="E85" s="62"/>
      <c r="F85" s="63"/>
      <c r="G85" s="63">
        <f t="shared" ref="G85" si="20">F85*E85</f>
        <v>0</v>
      </c>
      <c r="H85" s="63"/>
      <c r="I85" s="63"/>
      <c r="J85" s="63"/>
      <c r="K85" s="63"/>
      <c r="L85" s="64">
        <f t="shared" si="19"/>
        <v>0</v>
      </c>
    </row>
    <row r="86" spans="1:12" ht="16" x14ac:dyDescent="0.35">
      <c r="A86" s="79">
        <v>14</v>
      </c>
      <c r="B86" s="12" t="s">
        <v>27</v>
      </c>
      <c r="C86" s="13" t="s">
        <v>11</v>
      </c>
      <c r="D86" s="14"/>
      <c r="E86" s="15"/>
      <c r="F86" s="16"/>
      <c r="G86" s="16"/>
      <c r="H86" s="16"/>
      <c r="I86" s="16"/>
      <c r="J86" s="16"/>
      <c r="K86" s="16"/>
      <c r="L86" s="17"/>
    </row>
    <row r="87" spans="1:12" ht="16" x14ac:dyDescent="0.35">
      <c r="A87" s="11"/>
      <c r="B87" s="31" t="s">
        <v>28</v>
      </c>
      <c r="C87" s="35" t="str">
        <f>C86</f>
        <v>მ3</v>
      </c>
      <c r="D87" s="33"/>
      <c r="E87" s="33">
        <v>10</v>
      </c>
      <c r="F87" s="33"/>
      <c r="G87" s="33">
        <f>F87*E87</f>
        <v>0</v>
      </c>
      <c r="H87" s="33"/>
      <c r="I87" s="33">
        <f>H87*E87</f>
        <v>0</v>
      </c>
      <c r="J87" s="33"/>
      <c r="K87" s="33"/>
      <c r="L87" s="34">
        <f>I87+G87</f>
        <v>0</v>
      </c>
    </row>
    <row r="88" spans="1:12" ht="16" x14ac:dyDescent="0.35">
      <c r="A88" s="11"/>
      <c r="B88" s="31" t="s">
        <v>29</v>
      </c>
      <c r="C88" s="35" t="str">
        <f>C87</f>
        <v>მ3</v>
      </c>
      <c r="D88" s="9"/>
      <c r="E88" s="10">
        <v>10</v>
      </c>
      <c r="F88" s="33"/>
      <c r="G88" s="33"/>
      <c r="H88" s="33"/>
      <c r="I88" s="33"/>
      <c r="J88" s="33"/>
      <c r="K88" s="33">
        <f>J88*E88</f>
        <v>0</v>
      </c>
      <c r="L88" s="34">
        <f t="shared" ref="L88:L90" si="21">K88+I88+G88</f>
        <v>0</v>
      </c>
    </row>
    <row r="89" spans="1:12" ht="16" x14ac:dyDescent="0.35">
      <c r="A89" s="11"/>
      <c r="B89" s="31" t="s">
        <v>20</v>
      </c>
      <c r="C89" s="8" t="s">
        <v>14</v>
      </c>
      <c r="D89" s="9"/>
      <c r="E89" s="10"/>
      <c r="F89" s="33"/>
      <c r="G89" s="33"/>
      <c r="H89" s="33"/>
      <c r="I89" s="33"/>
      <c r="J89" s="33"/>
      <c r="K89" s="33">
        <f>J89*E89</f>
        <v>0</v>
      </c>
      <c r="L89" s="34">
        <f t="shared" si="21"/>
        <v>0</v>
      </c>
    </row>
    <row r="90" spans="1:12" ht="16.5" thickBot="1" x14ac:dyDescent="0.4">
      <c r="A90" s="7"/>
      <c r="B90" s="31" t="s">
        <v>13</v>
      </c>
      <c r="C90" s="8" t="s">
        <v>14</v>
      </c>
      <c r="D90" s="9"/>
      <c r="E90" s="10"/>
      <c r="F90" s="33"/>
      <c r="G90" s="33">
        <f t="shared" ref="G90" si="22">F90*E90</f>
        <v>0</v>
      </c>
      <c r="H90" s="33"/>
      <c r="I90" s="33"/>
      <c r="J90" s="33"/>
      <c r="K90" s="33"/>
      <c r="L90" s="34">
        <f t="shared" si="21"/>
        <v>0</v>
      </c>
    </row>
    <row r="91" spans="1:12" ht="16" x14ac:dyDescent="0.35">
      <c r="A91" s="65"/>
      <c r="B91" s="66" t="s">
        <v>31</v>
      </c>
      <c r="C91" s="67"/>
      <c r="D91" s="68"/>
      <c r="E91" s="68"/>
      <c r="F91" s="68"/>
      <c r="G91" s="69">
        <f>SUM(G15:G75)</f>
        <v>0</v>
      </c>
      <c r="H91" s="69"/>
      <c r="I91" s="69">
        <f>SUM(I15:I75)</f>
        <v>0</v>
      </c>
      <c r="J91" s="69"/>
      <c r="K91" s="69">
        <f>SUM(K15:K75)</f>
        <v>0</v>
      </c>
      <c r="L91" s="70">
        <f>SUM(L15:L75)</f>
        <v>0</v>
      </c>
    </row>
    <row r="92" spans="1:12" ht="16" x14ac:dyDescent="0.35">
      <c r="A92" s="18"/>
      <c r="B92" s="19" t="s">
        <v>32</v>
      </c>
      <c r="C92" s="36">
        <v>0.03</v>
      </c>
      <c r="D92" s="37"/>
      <c r="E92" s="38"/>
      <c r="F92" s="37"/>
      <c r="G92" s="39"/>
      <c r="H92" s="39"/>
      <c r="I92" s="39"/>
      <c r="J92" s="39"/>
      <c r="K92" s="39"/>
      <c r="L92" s="54">
        <f>G91*C92</f>
        <v>0</v>
      </c>
    </row>
    <row r="93" spans="1:12" ht="16" x14ac:dyDescent="0.35">
      <c r="A93" s="18"/>
      <c r="B93" s="56" t="s">
        <v>31</v>
      </c>
      <c r="C93" s="23"/>
      <c r="D93" s="37"/>
      <c r="E93" s="40"/>
      <c r="F93" s="40"/>
      <c r="G93" s="41"/>
      <c r="H93" s="41"/>
      <c r="I93" s="41"/>
      <c r="J93" s="41"/>
      <c r="K93" s="41"/>
      <c r="L93" s="55">
        <f>SUM(L91:L92)</f>
        <v>0</v>
      </c>
    </row>
    <row r="94" spans="1:12" ht="16" x14ac:dyDescent="0.35">
      <c r="A94" s="18"/>
      <c r="B94" s="19" t="s">
        <v>33</v>
      </c>
      <c r="C94" s="36">
        <v>0.1</v>
      </c>
      <c r="D94" s="37"/>
      <c r="E94" s="38"/>
      <c r="F94" s="37"/>
      <c r="G94" s="39"/>
      <c r="H94" s="39"/>
      <c r="I94" s="39"/>
      <c r="J94" s="39"/>
      <c r="K94" s="39"/>
      <c r="L94" s="54">
        <f>L93*C94</f>
        <v>0</v>
      </c>
    </row>
    <row r="95" spans="1:12" ht="16" x14ac:dyDescent="0.35">
      <c r="A95" s="18"/>
      <c r="B95" s="56" t="s">
        <v>31</v>
      </c>
      <c r="C95" s="23"/>
      <c r="D95" s="37"/>
      <c r="E95" s="40"/>
      <c r="F95" s="40"/>
      <c r="G95" s="41"/>
      <c r="H95" s="41"/>
      <c r="I95" s="41"/>
      <c r="J95" s="41"/>
      <c r="K95" s="41"/>
      <c r="L95" s="55">
        <f>SUM(L93:L94)</f>
        <v>0</v>
      </c>
    </row>
    <row r="96" spans="1:12" ht="16" x14ac:dyDescent="0.35">
      <c r="A96" s="18"/>
      <c r="B96" s="19" t="s">
        <v>34</v>
      </c>
      <c r="C96" s="36">
        <v>0.1</v>
      </c>
      <c r="D96" s="37"/>
      <c r="E96" s="38"/>
      <c r="F96" s="37"/>
      <c r="G96" s="39"/>
      <c r="H96" s="39"/>
      <c r="I96" s="39"/>
      <c r="J96" s="39"/>
      <c r="K96" s="39"/>
      <c r="L96" s="54">
        <f>L95*C96</f>
        <v>0</v>
      </c>
    </row>
    <row r="97" spans="1:12" ht="16" x14ac:dyDescent="0.35">
      <c r="A97" s="18"/>
      <c r="B97" s="57" t="s">
        <v>31</v>
      </c>
      <c r="C97" s="36"/>
      <c r="D97" s="37"/>
      <c r="E97" s="38"/>
      <c r="F97" s="37"/>
      <c r="G97" s="39"/>
      <c r="H97" s="39"/>
      <c r="I97" s="39"/>
      <c r="J97" s="39"/>
      <c r="K97" s="39"/>
      <c r="L97" s="55">
        <f>L95+L96</f>
        <v>0</v>
      </c>
    </row>
    <row r="98" spans="1:12" ht="16" x14ac:dyDescent="0.35">
      <c r="A98" s="18"/>
      <c r="B98" s="19" t="s">
        <v>35</v>
      </c>
      <c r="C98" s="36">
        <v>0.18</v>
      </c>
      <c r="D98" s="37"/>
      <c r="E98" s="38"/>
      <c r="F98" s="37"/>
      <c r="G98" s="42"/>
      <c r="H98" s="42"/>
      <c r="I98" s="42"/>
      <c r="J98" s="39"/>
      <c r="K98" s="39"/>
      <c r="L98" s="54">
        <f>L97*C98</f>
        <v>0</v>
      </c>
    </row>
    <row r="99" spans="1:12" ht="16.5" thickBot="1" x14ac:dyDescent="0.4">
      <c r="A99" s="71"/>
      <c r="B99" s="72" t="s">
        <v>31</v>
      </c>
      <c r="C99" s="73"/>
      <c r="D99" s="74"/>
      <c r="E99" s="75"/>
      <c r="F99" s="74"/>
      <c r="G99" s="76"/>
      <c r="H99" s="76"/>
      <c r="I99" s="76"/>
      <c r="J99" s="77"/>
      <c r="K99" s="77"/>
      <c r="L99" s="78">
        <f>L97+L98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2026-03-20T12:59:32Z</dcterms:modified>
</cp:coreProperties>
</file>