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shubitidze1502\Desktop\"/>
    </mc:Choice>
  </mc:AlternateContent>
  <xr:revisionPtr revIDLastSave="0" documentId="13_ncr:1_{A0B42FD6-42A1-4C46-A5A8-29481D29F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2" i="1" l="1"/>
  <c r="H45" i="1"/>
  <c r="M45" i="1"/>
  <c r="R44" i="1" l="1"/>
  <c r="R6" i="1"/>
  <c r="R9" i="1"/>
  <c r="R11" i="1"/>
  <c r="R10" i="1"/>
  <c r="R8" i="1"/>
  <c r="R17" i="1"/>
  <c r="R31" i="1"/>
  <c r="R7" i="1"/>
  <c r="R43" i="1"/>
  <c r="R35" i="1"/>
  <c r="R18" i="1"/>
  <c r="R13" i="1"/>
  <c r="R39" i="1" l="1"/>
  <c r="R20" i="1"/>
  <c r="R15" i="1"/>
  <c r="R24" i="1"/>
  <c r="R25" i="1"/>
  <c r="R29" i="1"/>
  <c r="R21" i="1"/>
  <c r="R33" i="1"/>
  <c r="R28" i="1"/>
  <c r="R34" i="1"/>
  <c r="R12" i="1"/>
  <c r="R16" i="1"/>
  <c r="R38" i="1"/>
  <c r="R41" i="1"/>
  <c r="R37" i="1"/>
  <c r="R32" i="1"/>
  <c r="R27" i="1"/>
  <c r="R23" i="1"/>
  <c r="R19" i="1"/>
  <c r="R14" i="1"/>
  <c r="R40" i="1"/>
  <c r="R30" i="1"/>
  <c r="R26" i="1"/>
  <c r="R22" i="1"/>
  <c r="R45" i="1" l="1"/>
  <c r="R46" i="1" s="1"/>
  <c r="R47" i="1" s="1"/>
  <c r="R48" i="1" l="1"/>
  <c r="R49" i="1" s="1"/>
</calcChain>
</file>

<file path=xl/sharedStrings.xml><?xml version="1.0" encoding="utf-8"?>
<sst xmlns="http://schemas.openxmlformats.org/spreadsheetml/2006/main" count="103" uniqueCount="70">
  <si>
    <t>№</t>
  </si>
  <si>
    <t>სამუშაოების დასახელება</t>
  </si>
  <si>
    <t>საზომი                                                        ერთეული</t>
  </si>
  <si>
    <t>რაოდენობა</t>
  </si>
  <si>
    <t>დღგ-ს გარეშე</t>
  </si>
  <si>
    <t>ხელფასი</t>
  </si>
  <si>
    <t>ტრასნპორტი და მექნიზმები</t>
  </si>
  <si>
    <t>ჯამი</t>
  </si>
  <si>
    <t>ერთ.</t>
  </si>
  <si>
    <t>სულ.</t>
  </si>
  <si>
    <t>ერთ. ხელზე</t>
  </si>
  <si>
    <t>სულ ხელზე</t>
  </si>
  <si>
    <t>საშემოსავლო</t>
  </si>
  <si>
    <t>სულ დარიცხვა</t>
  </si>
  <si>
    <t>მასალა და მომს. დღგ-ს ჩათვლისთ</t>
  </si>
  <si>
    <t>დღგ 18%</t>
  </si>
  <si>
    <t>მთლიანი ჯამი</t>
  </si>
  <si>
    <t>დაგროვებითი პენსია</t>
  </si>
  <si>
    <t>ცალი</t>
  </si>
  <si>
    <t>დღგ</t>
  </si>
  <si>
    <t>შესასვლელი დაზიანებული მეტალოპლასტმასის კარების დემონტაჟი</t>
  </si>
  <si>
    <t>დაზიანებული პისუარების მოხსნა და კომუნიკაციების დახშობა</t>
  </si>
  <si>
    <t>დახერხილი ხის მასალა 5×0,2×0,03×4</t>
  </si>
  <si>
    <t>მ³</t>
  </si>
  <si>
    <t>მ²</t>
  </si>
  <si>
    <t>ნესტგამძლე თაბაშირმუყაოს ფილა 2,5×1,2×0,0125</t>
  </si>
  <si>
    <t>კომპლექტი</t>
  </si>
  <si>
    <t>სიფონი ხელსაბანის</t>
  </si>
  <si>
    <t>გრძ.მ.</t>
  </si>
  <si>
    <t>პაკლი</t>
  </si>
  <si>
    <t>ფითხი 25კგ-იანი ტომარა</t>
  </si>
  <si>
    <t>ლიტრი</t>
  </si>
  <si>
    <t>სატრანსპორტო ხარჯი</t>
  </si>
  <si>
    <t>გაუთვალისწინებელი ხარჯი 3%</t>
  </si>
  <si>
    <t>ქურო პლასტმასის</t>
  </si>
  <si>
    <t>შენობა 9/1-ში მამაკაცების ტუალეტების  შეკეთების სამუშაოების ხარჯთაღრიცხვა  (ზომა 4,3×2×2,5)</t>
  </si>
  <si>
    <t xml:space="preserve">ლითონის ერთფრთიანი კარის დამზადება და მონტაჟი. ერთი მხრიდან გაკრული თუნუქის ფურცლით, შემინული ფრამუგით და საკეტით. კარების ზომა: სიმაღლე-2,5მ, სიგანე-1მ, ფრამუგის სიმაღლე-50სმ. კარების დამზადების საფასურში შედის მასალების ღირებულებაც (პეტლი, საკეტი, შუშა, მილკვადრატი, თუნუქის ფურცელი, სამაგრები და ყველაფერი რაც საჭიროა საბოლოო იერსახისთვის) </t>
  </si>
  <si>
    <t>ტიხრების ლითონკონსტრუქციებიდან დაზიანებული ფილების მოხსნა და ალკაბონდის ორმხრივ ფასადიანი ფილებით მოწყობა. იგულისხმება მარტო ფილების მოხსნა და მონტაჟი. ამწის საჭიროება არ არის.</t>
  </si>
  <si>
    <t>ჭერის მოწყობა თაბაშირ-მუყაოს ფილებით, შედის მხოლოდ მონტაჟი. ჭერის მოწყობის საჭირო მასალები იხ. 7,8,9 პუნქტებში.</t>
  </si>
  <si>
    <t>ჭერის ელექტრო სანათის შეცვლა. სანათი ფორმით მრგვალი, დიამეტრით 30 სმ. 100wt-იანი  4000  კელვინით.</t>
  </si>
  <si>
    <t>ელ.ამომრთველის შეცვლა. ფაზა ნოლიანი. ჩვეულებრივი (საყოფაცხოვრებო) შიდა დაყენების ერთპოლუსიანი.</t>
  </si>
  <si>
    <t>დაზიანებული კედლის ჩამრეცხი პლასტმასის ავზების შეცვლა. 10-ლიტრიანი ღილაკიანი კომპლექტში. შედის ძველის დემონტაჟი/მონტაჟი.</t>
  </si>
  <si>
    <t>წყალგაყვანილობის ქსელის მოწესრიგება. იგულისხმება დაზიანებული(ვენტილების, ონკანების,ფიტინგების) სამონტაჟო სამუშაოები მასალების გარეშე. მასალა იხ. 13-დან 25 პუნქტის ჩათ.</t>
  </si>
  <si>
    <r>
      <t xml:space="preserve">პლასტმასის მილი ნახევარდიუმიანი(შიდა </t>
    </r>
    <r>
      <rPr>
        <sz val="11"/>
        <color theme="1"/>
        <rFont val="Arial"/>
        <family val="2"/>
      </rPr>
      <t>ø</t>
    </r>
    <r>
      <rPr>
        <sz val="11"/>
        <color theme="1"/>
        <rFont val="Calibri"/>
        <family val="2"/>
      </rPr>
      <t>-15მმ.)</t>
    </r>
    <r>
      <rPr>
        <sz val="11"/>
        <color theme="1"/>
        <rFont val="Calibri"/>
        <family val="2"/>
        <scheme val="minor"/>
      </rPr>
      <t xml:space="preserve">  სიგრძით 4 მ. ცივი წყლის. ვენტილების, ონკანების, ფიტინგებისა და ჩამრეცხი ავზის წყალგაყვანილობის ქსელის მოსაწყობად. </t>
    </r>
  </si>
  <si>
    <t>მილის სამაგრები კედელზე. ნახევარდიუმიანი(შიდა ø-15მმ.) მილისათვის.</t>
  </si>
  <si>
    <t>ონკანი ლატუნის ეზოსი ნახევარდიუმიანი (შიდა ø-15მმ.)</t>
  </si>
  <si>
    <t>ვენტილი პლასტმასის.ნახევარდიუმიანი (შიდა ø-15მმ.)</t>
  </si>
  <si>
    <t>სამკაპი პლასტმასის. ნახევარდიუმიანი(შიდა ø-15მმ.)</t>
  </si>
  <si>
    <t>მუხლი პლასტმასის 90° ნახევარდიუმიანი (შიდა ø-15მმ.)</t>
  </si>
  <si>
    <t>მუხლი პლასტმასის 90° ნახევარდიუმიანი(შიდა ø-15მმ.) შიდა რეზბით</t>
  </si>
  <si>
    <t>დრეკადი შლანგი ნახევარდიუმიანი(შიდა ø-15მმ.) რეზბით, სიგრძე 60სმ.</t>
  </si>
  <si>
    <r>
      <t xml:space="preserve">მილი გოფრირებული, ზომით </t>
    </r>
    <r>
      <rPr>
        <sz val="11"/>
        <color theme="1"/>
        <rFont val="Arial"/>
        <family val="2"/>
      </rPr>
      <t>ø</t>
    </r>
    <r>
      <rPr>
        <sz val="11"/>
        <color theme="1"/>
        <rFont val="Calibri"/>
        <family val="2"/>
      </rPr>
      <t>-40მმიანი.</t>
    </r>
  </si>
  <si>
    <t>ქურო პლასტმასის, ცალი მხრიდან გარე რეზბით. ნახევარდიუმიანი (შიდა ø-15მმ.)</t>
  </si>
  <si>
    <t>კედლებისა და ჭერის დამუშავება/შეღებვა ნესტგამძლე საღებავით მასალების გარეშე</t>
  </si>
  <si>
    <t>კედლებისა და ჭერის გრუნტოვკა იგულისხმება მარტო მასალა</t>
  </si>
  <si>
    <t>ნესტგამძლე საღებავი 15ლიტრიანი ქილა, თეთრი ფერის.</t>
  </si>
  <si>
    <t>პიგმენტი</t>
  </si>
  <si>
    <t>სარემონტო სამუშაოების შემდეგი დასუფთავება (ნარჩენების გატანა) ერთი რეისი.</t>
  </si>
  <si>
    <t>რეისი</t>
  </si>
  <si>
    <t>მ3</t>
  </si>
  <si>
    <t>კგ</t>
  </si>
  <si>
    <t>შპატელი-2ც.</t>
  </si>
  <si>
    <t>ჩოთქი-2ც.</t>
  </si>
  <si>
    <t>როლიკი-1ც.</t>
  </si>
  <si>
    <t xml:space="preserve">არსებული სამუშაოების შესასრულებლად საჭირო მასალები: (ქვიშა და ცემენტი დამონტაჟებული ლითონის კარების ფერდების შესალესად, შპატელი, ჩოთქები, თვითსახრახნები და სხვა)  </t>
  </si>
  <si>
    <t>ქვიშა-0.3მ³</t>
  </si>
  <si>
    <t>ცემენტი-100კგ.</t>
  </si>
  <si>
    <t xml:space="preserve">თვითსახრახნები სიგრძით-25მმ. </t>
  </si>
  <si>
    <t>კოლოფი</t>
  </si>
  <si>
    <t xml:space="preserve">ორგანული მინა დაბურული 8მმ-ანი, ტიხრებისათვის სიმაღლე-1,8მ, საერთო სიგრძით-3,68მ.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</si>
</sst>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₾-437]_-;\-* #,##0.00\ [$₾-437]_-;_-* &quot;-&quot;??\ [$₾-437]_-;_-@_-"/>
    <numFmt numFmtId="165" formatCode="_-* #,##0.0\ [$₾-437]_-;\-* #,##0.0\ [$₾-437]_-;_-* &quot;-&quot;??\ [$₾-437]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zoomScale="110" zoomScaleNormal="110" workbookViewId="0">
      <pane xSplit="18" ySplit="4" topLeftCell="S34" activePane="bottomRight" state="frozen"/>
      <selection pane="topRight" activeCell="S1" sqref="S1"/>
      <selection pane="bottomLeft" activeCell="A5" sqref="A5"/>
      <selection pane="bottomRight" activeCell="Y4" sqref="Y4"/>
    </sheetView>
  </sheetViews>
  <sheetFormatPr defaultRowHeight="15" x14ac:dyDescent="0.25"/>
  <cols>
    <col min="1" max="1" width="2.7109375" style="6" customWidth="1"/>
    <col min="2" max="2" width="43.28515625" style="7" customWidth="1"/>
    <col min="3" max="3" width="6.5703125" customWidth="1"/>
    <col min="4" max="4" width="5.5703125" style="21" customWidth="1"/>
    <col min="5" max="5" width="8.7109375" customWidth="1"/>
    <col min="6" max="6" width="10.42578125" style="10" customWidth="1"/>
    <col min="7" max="7" width="5.85546875" customWidth="1"/>
    <col min="8" max="8" width="7.85546875" style="10" customWidth="1"/>
    <col min="9" max="9" width="9.7109375" bestFit="1" customWidth="1"/>
    <col min="10" max="10" width="10.5703125" customWidth="1"/>
    <col min="11" max="11" width="2.5703125" customWidth="1"/>
    <col min="12" max="12" width="2.140625" customWidth="1"/>
    <col min="13" max="13" width="11.42578125" style="10" customWidth="1"/>
    <col min="14" max="16" width="4.85546875" hidden="1" customWidth="1"/>
    <col min="17" max="17" width="4.85546875" style="10" hidden="1" customWidth="1"/>
    <col min="18" max="18" width="12.140625" style="11" customWidth="1"/>
  </cols>
  <sheetData>
    <row r="1" spans="1:18" ht="15.75" customHeight="1" x14ac:dyDescent="0.25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 x14ac:dyDescent="0.25">
      <c r="A3" s="35" t="s">
        <v>0</v>
      </c>
      <c r="B3" s="36" t="s">
        <v>1</v>
      </c>
      <c r="C3" s="37" t="s">
        <v>2</v>
      </c>
      <c r="D3" s="37" t="s">
        <v>3</v>
      </c>
      <c r="E3" s="36" t="s">
        <v>14</v>
      </c>
      <c r="F3" s="38"/>
      <c r="G3" s="39" t="s">
        <v>19</v>
      </c>
      <c r="H3" s="40" t="s">
        <v>4</v>
      </c>
      <c r="I3" s="36" t="s">
        <v>5</v>
      </c>
      <c r="J3" s="36"/>
      <c r="K3" s="36"/>
      <c r="L3" s="36"/>
      <c r="M3" s="36"/>
      <c r="N3" s="36" t="s">
        <v>6</v>
      </c>
      <c r="O3" s="36"/>
      <c r="P3" s="36"/>
      <c r="Q3" s="36"/>
      <c r="R3" s="33" t="s">
        <v>7</v>
      </c>
    </row>
    <row r="4" spans="1:18" ht="36.75" customHeight="1" x14ac:dyDescent="0.25">
      <c r="A4" s="35"/>
      <c r="B4" s="36"/>
      <c r="C4" s="37"/>
      <c r="D4" s="37"/>
      <c r="E4" s="8" t="s">
        <v>8</v>
      </c>
      <c r="F4" s="9" t="s">
        <v>9</v>
      </c>
      <c r="G4" s="39"/>
      <c r="H4" s="40"/>
      <c r="I4" s="12" t="s">
        <v>10</v>
      </c>
      <c r="J4" s="12" t="s">
        <v>11</v>
      </c>
      <c r="K4" s="12" t="s">
        <v>17</v>
      </c>
      <c r="L4" s="12" t="s">
        <v>12</v>
      </c>
      <c r="M4" s="13" t="s">
        <v>13</v>
      </c>
      <c r="N4" s="12" t="s">
        <v>10</v>
      </c>
      <c r="O4" s="12" t="s">
        <v>11</v>
      </c>
      <c r="P4" s="12" t="s">
        <v>12</v>
      </c>
      <c r="Q4" s="13" t="s">
        <v>13</v>
      </c>
      <c r="R4" s="33"/>
    </row>
    <row r="5" spans="1:18" ht="10.5" customHeight="1" x14ac:dyDescent="0.25">
      <c r="A5" s="14">
        <v>1</v>
      </c>
      <c r="B5" s="12">
        <v>2</v>
      </c>
      <c r="C5" s="14">
        <v>3</v>
      </c>
      <c r="D5" s="17">
        <v>4</v>
      </c>
      <c r="E5" s="14">
        <v>5</v>
      </c>
      <c r="F5" s="15">
        <v>6</v>
      </c>
      <c r="G5" s="14">
        <v>7</v>
      </c>
      <c r="H5" s="15">
        <v>8</v>
      </c>
      <c r="I5" s="14">
        <v>9</v>
      </c>
      <c r="J5" s="14">
        <v>10</v>
      </c>
      <c r="K5" s="14">
        <v>11</v>
      </c>
      <c r="L5" s="14">
        <v>12</v>
      </c>
      <c r="M5" s="15">
        <v>13</v>
      </c>
      <c r="N5" s="14">
        <v>14</v>
      </c>
      <c r="O5" s="14">
        <v>15</v>
      </c>
      <c r="P5" s="14">
        <v>16</v>
      </c>
      <c r="Q5" s="15">
        <v>17</v>
      </c>
      <c r="R5" s="16">
        <v>18</v>
      </c>
    </row>
    <row r="6" spans="1:18" s="3" customFormat="1" ht="30" x14ac:dyDescent="0.25">
      <c r="A6" s="5">
        <v>1</v>
      </c>
      <c r="B6" s="2" t="s">
        <v>20</v>
      </c>
      <c r="C6" s="4" t="s">
        <v>18</v>
      </c>
      <c r="D6" s="5">
        <v>1</v>
      </c>
      <c r="E6" s="18"/>
      <c r="F6" s="19"/>
      <c r="G6" s="18"/>
      <c r="H6" s="19"/>
      <c r="I6" s="18"/>
      <c r="J6" s="22"/>
      <c r="K6" s="18"/>
      <c r="L6" s="18"/>
      <c r="M6" s="19"/>
      <c r="N6" s="18"/>
      <c r="O6" s="18"/>
      <c r="P6" s="18"/>
      <c r="Q6" s="19"/>
      <c r="R6" s="20">
        <f>M6</f>
        <v>0</v>
      </c>
    </row>
    <row r="7" spans="1:18" s="3" customFormat="1" ht="165" x14ac:dyDescent="0.25">
      <c r="A7" s="5">
        <v>2</v>
      </c>
      <c r="B7" s="2" t="s">
        <v>36</v>
      </c>
      <c r="C7" s="5" t="s">
        <v>24</v>
      </c>
      <c r="D7" s="5">
        <v>2.5</v>
      </c>
      <c r="E7" s="22"/>
      <c r="F7" s="23"/>
      <c r="G7" s="18"/>
      <c r="H7" s="19"/>
      <c r="I7" s="18"/>
      <c r="J7" s="22"/>
      <c r="K7" s="18"/>
      <c r="L7" s="18"/>
      <c r="M7" s="19"/>
      <c r="N7" s="18"/>
      <c r="O7" s="18"/>
      <c r="P7" s="18"/>
      <c r="Q7" s="19"/>
      <c r="R7" s="20">
        <f>H7</f>
        <v>0</v>
      </c>
    </row>
    <row r="8" spans="1:18" s="3" customFormat="1" ht="30" x14ac:dyDescent="0.25">
      <c r="A8" s="5">
        <v>3</v>
      </c>
      <c r="B8" s="2" t="s">
        <v>21</v>
      </c>
      <c r="C8" s="5" t="s">
        <v>18</v>
      </c>
      <c r="D8" s="5">
        <v>2</v>
      </c>
      <c r="E8" s="22"/>
      <c r="F8" s="23"/>
      <c r="G8" s="18"/>
      <c r="H8" s="19"/>
      <c r="I8" s="18"/>
      <c r="J8" s="22"/>
      <c r="K8" s="18"/>
      <c r="L8" s="18"/>
      <c r="M8" s="19"/>
      <c r="N8" s="18"/>
      <c r="O8" s="18"/>
      <c r="P8" s="18"/>
      <c r="Q8" s="19"/>
      <c r="R8" s="20">
        <f>M8</f>
        <v>0</v>
      </c>
    </row>
    <row r="9" spans="1:18" s="3" customFormat="1" ht="90" x14ac:dyDescent="0.25">
      <c r="A9" s="5">
        <v>4</v>
      </c>
      <c r="B9" s="2" t="s">
        <v>37</v>
      </c>
      <c r="C9" s="5" t="s">
        <v>24</v>
      </c>
      <c r="D9" s="5">
        <v>6.6</v>
      </c>
      <c r="E9" s="22"/>
      <c r="F9" s="23"/>
      <c r="G9" s="18"/>
      <c r="H9" s="19"/>
      <c r="I9" s="18"/>
      <c r="J9" s="22"/>
      <c r="K9" s="18"/>
      <c r="L9" s="18"/>
      <c r="M9" s="19"/>
      <c r="N9" s="18"/>
      <c r="O9" s="18"/>
      <c r="P9" s="18"/>
      <c r="Q9" s="19"/>
      <c r="R9" s="20">
        <f t="shared" ref="R9:R11" si="0">M9</f>
        <v>0</v>
      </c>
    </row>
    <row r="10" spans="1:18" s="3" customFormat="1" ht="45" x14ac:dyDescent="0.25">
      <c r="A10" s="31">
        <v>5</v>
      </c>
      <c r="B10" s="2" t="s">
        <v>69</v>
      </c>
      <c r="C10" s="5" t="s">
        <v>24</v>
      </c>
      <c r="D10" s="5">
        <v>6.6</v>
      </c>
      <c r="E10" s="22"/>
      <c r="F10" s="23"/>
      <c r="G10" s="18"/>
      <c r="H10" s="19"/>
      <c r="I10" s="18"/>
      <c r="J10" s="22"/>
      <c r="K10" s="18"/>
      <c r="L10" s="18"/>
      <c r="M10" s="19"/>
      <c r="N10" s="18"/>
      <c r="O10" s="18"/>
      <c r="P10" s="18"/>
      <c r="Q10" s="19"/>
      <c r="R10" s="20">
        <f t="shared" si="0"/>
        <v>0</v>
      </c>
    </row>
    <row r="11" spans="1:18" s="3" customFormat="1" ht="60" x14ac:dyDescent="0.25">
      <c r="A11" s="5">
        <v>6</v>
      </c>
      <c r="B11" s="2" t="s">
        <v>38</v>
      </c>
      <c r="C11" s="5" t="s">
        <v>24</v>
      </c>
      <c r="D11" s="5">
        <v>8.6</v>
      </c>
      <c r="E11" s="22"/>
      <c r="F11" s="23"/>
      <c r="G11" s="18"/>
      <c r="H11" s="19"/>
      <c r="I11" s="18"/>
      <c r="J11" s="22"/>
      <c r="K11" s="18"/>
      <c r="L11" s="18"/>
      <c r="M11" s="19"/>
      <c r="N11" s="18"/>
      <c r="O11" s="18"/>
      <c r="P11" s="18"/>
      <c r="Q11" s="19"/>
      <c r="R11" s="20">
        <f t="shared" si="0"/>
        <v>0</v>
      </c>
    </row>
    <row r="12" spans="1:18" s="3" customFormat="1" x14ac:dyDescent="0.25">
      <c r="A12" s="5">
        <v>7</v>
      </c>
      <c r="B12" s="2" t="s">
        <v>22</v>
      </c>
      <c r="C12" s="5" t="s">
        <v>23</v>
      </c>
      <c r="D12" s="5">
        <v>0.12</v>
      </c>
      <c r="E12" s="22"/>
      <c r="F12" s="23"/>
      <c r="G12" s="18"/>
      <c r="H12" s="19"/>
      <c r="I12" s="18"/>
      <c r="J12" s="22"/>
      <c r="K12" s="18"/>
      <c r="L12" s="18"/>
      <c r="M12" s="19"/>
      <c r="N12" s="18"/>
      <c r="O12" s="18"/>
      <c r="P12" s="18"/>
      <c r="Q12" s="19"/>
      <c r="R12" s="20">
        <f t="shared" ref="R12:R42" si="1">H12</f>
        <v>0</v>
      </c>
    </row>
    <row r="13" spans="1:18" s="3" customFormat="1" ht="30" x14ac:dyDescent="0.25">
      <c r="A13" s="5">
        <v>8</v>
      </c>
      <c r="B13" s="2" t="s">
        <v>25</v>
      </c>
      <c r="C13" s="5" t="s">
        <v>24</v>
      </c>
      <c r="D13" s="5">
        <v>12</v>
      </c>
      <c r="E13" s="22"/>
      <c r="F13" s="23"/>
      <c r="G13" s="18"/>
      <c r="H13" s="19"/>
      <c r="I13" s="18"/>
      <c r="J13" s="22"/>
      <c r="K13" s="18"/>
      <c r="L13" s="18"/>
      <c r="M13" s="19"/>
      <c r="N13" s="18"/>
      <c r="O13" s="18"/>
      <c r="P13" s="18"/>
      <c r="Q13" s="19"/>
      <c r="R13" s="20">
        <f t="shared" si="1"/>
        <v>0</v>
      </c>
    </row>
    <row r="14" spans="1:18" s="3" customFormat="1" ht="45" x14ac:dyDescent="0.25">
      <c r="A14" s="5">
        <v>9</v>
      </c>
      <c r="B14" s="2" t="s">
        <v>39</v>
      </c>
      <c r="C14" s="5" t="s">
        <v>18</v>
      </c>
      <c r="D14" s="5">
        <v>2</v>
      </c>
      <c r="E14" s="22"/>
      <c r="F14" s="23"/>
      <c r="G14" s="18"/>
      <c r="H14" s="19"/>
      <c r="I14" s="18"/>
      <c r="J14" s="22"/>
      <c r="K14" s="18"/>
      <c r="L14" s="18"/>
      <c r="M14" s="19"/>
      <c r="N14" s="18"/>
      <c r="O14" s="18"/>
      <c r="P14" s="18"/>
      <c r="Q14" s="19"/>
      <c r="R14" s="20">
        <f t="shared" si="1"/>
        <v>0</v>
      </c>
    </row>
    <row r="15" spans="1:18" s="3" customFormat="1" ht="60" x14ac:dyDescent="0.25">
      <c r="A15" s="5">
        <v>10</v>
      </c>
      <c r="B15" s="2" t="s">
        <v>40</v>
      </c>
      <c r="C15" s="5" t="s">
        <v>18</v>
      </c>
      <c r="D15" s="5">
        <v>1</v>
      </c>
      <c r="E15" s="22"/>
      <c r="F15" s="23"/>
      <c r="G15" s="18"/>
      <c r="H15" s="19"/>
      <c r="I15" s="18"/>
      <c r="J15" s="22"/>
      <c r="K15" s="18"/>
      <c r="L15" s="18"/>
      <c r="M15" s="19"/>
      <c r="N15" s="18"/>
      <c r="O15" s="18"/>
      <c r="P15" s="18"/>
      <c r="Q15" s="19"/>
      <c r="R15" s="20">
        <f t="shared" si="1"/>
        <v>0</v>
      </c>
    </row>
    <row r="16" spans="1:18" s="3" customFormat="1" ht="60" x14ac:dyDescent="0.25">
      <c r="A16" s="5">
        <v>11</v>
      </c>
      <c r="B16" s="2" t="s">
        <v>41</v>
      </c>
      <c r="C16" s="5" t="s">
        <v>18</v>
      </c>
      <c r="D16" s="5">
        <v>2</v>
      </c>
      <c r="E16" s="22"/>
      <c r="F16" s="23"/>
      <c r="G16" s="18"/>
      <c r="H16" s="19"/>
      <c r="I16" s="18"/>
      <c r="J16" s="22"/>
      <c r="K16" s="18"/>
      <c r="L16" s="18"/>
      <c r="M16" s="19"/>
      <c r="N16" s="18"/>
      <c r="O16" s="18"/>
      <c r="P16" s="18"/>
      <c r="Q16" s="19"/>
      <c r="R16" s="20">
        <f>H16+M16</f>
        <v>0</v>
      </c>
    </row>
    <row r="17" spans="1:18" s="3" customFormat="1" ht="75" x14ac:dyDescent="0.25">
      <c r="A17" s="5">
        <v>12</v>
      </c>
      <c r="B17" s="2" t="s">
        <v>42</v>
      </c>
      <c r="C17" s="4" t="s">
        <v>26</v>
      </c>
      <c r="D17" s="5">
        <v>1</v>
      </c>
      <c r="E17" s="22"/>
      <c r="F17" s="23"/>
      <c r="G17" s="18"/>
      <c r="H17" s="19"/>
      <c r="I17" s="18"/>
      <c r="J17" s="22"/>
      <c r="K17" s="18"/>
      <c r="L17" s="18"/>
      <c r="M17" s="19"/>
      <c r="N17" s="18"/>
      <c r="O17" s="18"/>
      <c r="P17" s="18"/>
      <c r="Q17" s="19"/>
      <c r="R17" s="20">
        <f>M17</f>
        <v>0</v>
      </c>
    </row>
    <row r="18" spans="1:18" s="3" customFormat="1" ht="75" x14ac:dyDescent="0.25">
      <c r="A18" s="5">
        <v>13</v>
      </c>
      <c r="B18" s="2" t="s">
        <v>43</v>
      </c>
      <c r="C18" s="4" t="s">
        <v>18</v>
      </c>
      <c r="D18" s="5">
        <v>1</v>
      </c>
      <c r="E18" s="22"/>
      <c r="F18" s="23"/>
      <c r="G18" s="18"/>
      <c r="H18" s="19"/>
      <c r="I18" s="18"/>
      <c r="J18" s="22"/>
      <c r="K18" s="18"/>
      <c r="L18" s="18"/>
      <c r="M18" s="19"/>
      <c r="N18" s="18"/>
      <c r="O18" s="18"/>
      <c r="P18" s="18"/>
      <c r="Q18" s="19"/>
      <c r="R18" s="20">
        <f t="shared" si="1"/>
        <v>0</v>
      </c>
    </row>
    <row r="19" spans="1:18" s="3" customFormat="1" ht="45" x14ac:dyDescent="0.25">
      <c r="A19" s="5">
        <v>14</v>
      </c>
      <c r="B19" s="2" t="s">
        <v>44</v>
      </c>
      <c r="C19" s="4" t="s">
        <v>18</v>
      </c>
      <c r="D19" s="5">
        <v>15</v>
      </c>
      <c r="E19" s="22"/>
      <c r="F19" s="23"/>
      <c r="G19" s="18"/>
      <c r="H19" s="19"/>
      <c r="I19" s="18"/>
      <c r="J19" s="22"/>
      <c r="K19" s="18"/>
      <c r="L19" s="18"/>
      <c r="M19" s="19"/>
      <c r="N19" s="18"/>
      <c r="O19" s="18"/>
      <c r="P19" s="18"/>
      <c r="Q19" s="19"/>
      <c r="R19" s="20">
        <f t="shared" si="1"/>
        <v>0</v>
      </c>
    </row>
    <row r="20" spans="1:18" s="3" customFormat="1" ht="30" x14ac:dyDescent="0.25">
      <c r="A20" s="5">
        <v>15</v>
      </c>
      <c r="B20" s="2" t="s">
        <v>46</v>
      </c>
      <c r="C20" s="4" t="s">
        <v>18</v>
      </c>
      <c r="D20" s="5">
        <v>2</v>
      </c>
      <c r="E20" s="22"/>
      <c r="F20" s="23"/>
      <c r="G20" s="18"/>
      <c r="H20" s="19"/>
      <c r="I20" s="18"/>
      <c r="J20" s="22"/>
      <c r="K20" s="18"/>
      <c r="L20" s="18"/>
      <c r="M20" s="19"/>
      <c r="N20" s="18"/>
      <c r="O20" s="18"/>
      <c r="P20" s="18"/>
      <c r="Q20" s="19"/>
      <c r="R20" s="20">
        <f t="shared" si="1"/>
        <v>0</v>
      </c>
    </row>
    <row r="21" spans="1:18" s="3" customFormat="1" ht="30" x14ac:dyDescent="0.25">
      <c r="A21" s="5">
        <v>16</v>
      </c>
      <c r="B21" s="2" t="s">
        <v>45</v>
      </c>
      <c r="C21" s="4" t="s">
        <v>18</v>
      </c>
      <c r="D21" s="5">
        <v>2</v>
      </c>
      <c r="E21" s="22"/>
      <c r="F21" s="23"/>
      <c r="G21" s="18"/>
      <c r="H21" s="19"/>
      <c r="I21" s="18"/>
      <c r="J21" s="22"/>
      <c r="K21" s="18"/>
      <c r="L21" s="18"/>
      <c r="M21" s="19"/>
      <c r="N21" s="18"/>
      <c r="O21" s="18"/>
      <c r="P21" s="18"/>
      <c r="Q21" s="19"/>
      <c r="R21" s="20">
        <f t="shared" si="1"/>
        <v>0</v>
      </c>
    </row>
    <row r="22" spans="1:18" s="3" customFormat="1" x14ac:dyDescent="0.25">
      <c r="A22" s="5">
        <v>17</v>
      </c>
      <c r="B22" s="2" t="s">
        <v>27</v>
      </c>
      <c r="C22" s="4" t="s">
        <v>18</v>
      </c>
      <c r="D22" s="5">
        <v>1</v>
      </c>
      <c r="E22" s="22"/>
      <c r="F22" s="23"/>
      <c r="G22" s="18"/>
      <c r="H22" s="19"/>
      <c r="I22" s="18"/>
      <c r="J22" s="22"/>
      <c r="K22" s="18"/>
      <c r="L22" s="18"/>
      <c r="M22" s="19"/>
      <c r="N22" s="18"/>
      <c r="O22" s="18"/>
      <c r="P22" s="18"/>
      <c r="Q22" s="19"/>
      <c r="R22" s="20">
        <f t="shared" si="1"/>
        <v>0</v>
      </c>
    </row>
    <row r="23" spans="1:18" s="3" customFormat="1" ht="30" x14ac:dyDescent="0.25">
      <c r="A23" s="5">
        <v>18</v>
      </c>
      <c r="B23" s="2" t="s">
        <v>47</v>
      </c>
      <c r="C23" s="4" t="s">
        <v>18</v>
      </c>
      <c r="D23" s="5">
        <v>2</v>
      </c>
      <c r="E23" s="22"/>
      <c r="F23" s="23"/>
      <c r="G23" s="18"/>
      <c r="H23" s="19"/>
      <c r="I23" s="18"/>
      <c r="J23" s="22"/>
      <c r="K23" s="18"/>
      <c r="L23" s="18"/>
      <c r="M23" s="19"/>
      <c r="N23" s="18"/>
      <c r="O23" s="18"/>
      <c r="P23" s="18"/>
      <c r="Q23" s="19"/>
      <c r="R23" s="20">
        <f t="shared" si="1"/>
        <v>0</v>
      </c>
    </row>
    <row r="24" spans="1:18" s="3" customFormat="1" ht="30" x14ac:dyDescent="0.25">
      <c r="A24" s="5">
        <v>19</v>
      </c>
      <c r="B24" s="2" t="s">
        <v>48</v>
      </c>
      <c r="C24" s="4" t="s">
        <v>18</v>
      </c>
      <c r="D24" s="5">
        <v>5</v>
      </c>
      <c r="E24" s="22"/>
      <c r="F24" s="23"/>
      <c r="G24" s="18"/>
      <c r="H24" s="19"/>
      <c r="I24" s="18"/>
      <c r="J24" s="22"/>
      <c r="K24" s="18"/>
      <c r="L24" s="18"/>
      <c r="M24" s="19"/>
      <c r="N24" s="18"/>
      <c r="O24" s="18"/>
      <c r="P24" s="18"/>
      <c r="Q24" s="19"/>
      <c r="R24" s="20">
        <f t="shared" si="1"/>
        <v>0</v>
      </c>
    </row>
    <row r="25" spans="1:18" s="3" customFormat="1" ht="45" x14ac:dyDescent="0.25">
      <c r="A25" s="5">
        <v>20</v>
      </c>
      <c r="B25" s="2" t="s">
        <v>49</v>
      </c>
      <c r="C25" s="4" t="s">
        <v>18</v>
      </c>
      <c r="D25" s="5">
        <v>2</v>
      </c>
      <c r="E25" s="22"/>
      <c r="F25" s="23"/>
      <c r="G25" s="18"/>
      <c r="H25" s="19"/>
      <c r="I25" s="18"/>
      <c r="J25" s="22"/>
      <c r="K25" s="18"/>
      <c r="L25" s="18"/>
      <c r="M25" s="19"/>
      <c r="N25" s="18"/>
      <c r="O25" s="18"/>
      <c r="P25" s="18"/>
      <c r="Q25" s="19"/>
      <c r="R25" s="20">
        <f t="shared" si="1"/>
        <v>0</v>
      </c>
    </row>
    <row r="26" spans="1:18" s="3" customFormat="1" ht="30" x14ac:dyDescent="0.25">
      <c r="A26" s="5">
        <v>21</v>
      </c>
      <c r="B26" s="2" t="s">
        <v>50</v>
      </c>
      <c r="C26" s="4" t="s">
        <v>18</v>
      </c>
      <c r="D26" s="5">
        <v>2</v>
      </c>
      <c r="E26" s="22"/>
      <c r="F26" s="23"/>
      <c r="G26" s="18"/>
      <c r="H26" s="19"/>
      <c r="I26" s="18"/>
      <c r="J26" s="22"/>
      <c r="K26" s="18"/>
      <c r="L26" s="18"/>
      <c r="M26" s="19"/>
      <c r="N26" s="18"/>
      <c r="O26" s="18"/>
      <c r="P26" s="18"/>
      <c r="Q26" s="19"/>
      <c r="R26" s="20">
        <f t="shared" si="1"/>
        <v>0</v>
      </c>
    </row>
    <row r="27" spans="1:18" s="3" customFormat="1" ht="30" x14ac:dyDescent="0.25">
      <c r="A27" s="5">
        <v>22</v>
      </c>
      <c r="B27" s="2" t="s">
        <v>51</v>
      </c>
      <c r="C27" s="4" t="s">
        <v>28</v>
      </c>
      <c r="D27" s="5">
        <v>5</v>
      </c>
      <c r="E27" s="24"/>
      <c r="F27" s="23"/>
      <c r="G27" s="18"/>
      <c r="H27" s="19"/>
      <c r="I27" s="18"/>
      <c r="J27" s="22"/>
      <c r="K27" s="18"/>
      <c r="L27" s="18"/>
      <c r="M27" s="19"/>
      <c r="N27" s="18"/>
      <c r="O27" s="18"/>
      <c r="P27" s="18"/>
      <c r="Q27" s="19"/>
      <c r="R27" s="20">
        <f t="shared" si="1"/>
        <v>0</v>
      </c>
    </row>
    <row r="28" spans="1:18" s="3" customFormat="1" x14ac:dyDescent="0.25">
      <c r="A28" s="5">
        <v>23</v>
      </c>
      <c r="B28" s="2" t="s">
        <v>34</v>
      </c>
      <c r="C28" s="4" t="s">
        <v>18</v>
      </c>
      <c r="D28" s="5">
        <v>3</v>
      </c>
      <c r="E28" s="22"/>
      <c r="F28" s="23"/>
      <c r="G28" s="18"/>
      <c r="H28" s="19"/>
      <c r="I28" s="18"/>
      <c r="J28" s="22"/>
      <c r="K28" s="18"/>
      <c r="L28" s="18"/>
      <c r="M28" s="19"/>
      <c r="N28" s="18"/>
      <c r="O28" s="18"/>
      <c r="P28" s="18"/>
      <c r="Q28" s="19"/>
      <c r="R28" s="20">
        <f t="shared" si="1"/>
        <v>0</v>
      </c>
    </row>
    <row r="29" spans="1:18" s="3" customFormat="1" ht="30" x14ac:dyDescent="0.25">
      <c r="A29" s="5">
        <v>24</v>
      </c>
      <c r="B29" s="2" t="s">
        <v>52</v>
      </c>
      <c r="C29" s="4" t="s">
        <v>18</v>
      </c>
      <c r="D29" s="5">
        <v>2</v>
      </c>
      <c r="E29" s="22"/>
      <c r="F29" s="23"/>
      <c r="G29" s="18"/>
      <c r="H29" s="19"/>
      <c r="I29" s="18"/>
      <c r="J29" s="22"/>
      <c r="K29" s="18"/>
      <c r="L29" s="18"/>
      <c r="M29" s="19"/>
      <c r="N29" s="18"/>
      <c r="O29" s="18"/>
      <c r="P29" s="18"/>
      <c r="Q29" s="19"/>
      <c r="R29" s="20">
        <f t="shared" si="1"/>
        <v>0</v>
      </c>
    </row>
    <row r="30" spans="1:18" s="3" customFormat="1" x14ac:dyDescent="0.25">
      <c r="A30" s="5">
        <v>25</v>
      </c>
      <c r="B30" s="2" t="s">
        <v>29</v>
      </c>
      <c r="C30" s="4" t="s">
        <v>18</v>
      </c>
      <c r="D30" s="5">
        <v>1</v>
      </c>
      <c r="E30" s="22"/>
      <c r="F30" s="23"/>
      <c r="G30" s="18"/>
      <c r="H30" s="19"/>
      <c r="I30" s="18"/>
      <c r="J30" s="22"/>
      <c r="K30" s="18"/>
      <c r="L30" s="18"/>
      <c r="M30" s="19"/>
      <c r="N30" s="18"/>
      <c r="O30" s="18"/>
      <c r="P30" s="18"/>
      <c r="Q30" s="19"/>
      <c r="R30" s="20">
        <f t="shared" si="1"/>
        <v>0</v>
      </c>
    </row>
    <row r="31" spans="1:18" s="3" customFormat="1" ht="45" x14ac:dyDescent="0.25">
      <c r="A31" s="5">
        <v>26</v>
      </c>
      <c r="B31" s="2" t="s">
        <v>53</v>
      </c>
      <c r="C31" s="4" t="s">
        <v>24</v>
      </c>
      <c r="D31" s="5">
        <v>24</v>
      </c>
      <c r="E31" s="22"/>
      <c r="F31" s="23"/>
      <c r="G31" s="18"/>
      <c r="H31" s="19"/>
      <c r="I31" s="18"/>
      <c r="J31" s="22"/>
      <c r="K31" s="18"/>
      <c r="L31" s="18"/>
      <c r="M31" s="19"/>
      <c r="N31" s="18"/>
      <c r="O31" s="18"/>
      <c r="P31" s="18"/>
      <c r="Q31" s="19"/>
      <c r="R31" s="20">
        <f>M31</f>
        <v>0</v>
      </c>
    </row>
    <row r="32" spans="1:18" s="3" customFormat="1" x14ac:dyDescent="0.25">
      <c r="A32" s="5">
        <v>27</v>
      </c>
      <c r="B32" s="2" t="s">
        <v>30</v>
      </c>
      <c r="C32" s="4" t="s">
        <v>18</v>
      </c>
      <c r="D32" s="5">
        <v>2</v>
      </c>
      <c r="E32" s="22"/>
      <c r="F32" s="23"/>
      <c r="G32" s="18"/>
      <c r="H32" s="19"/>
      <c r="I32" s="18"/>
      <c r="J32" s="22"/>
      <c r="K32" s="18"/>
      <c r="L32" s="18"/>
      <c r="M32" s="19"/>
      <c r="N32" s="18"/>
      <c r="O32" s="18"/>
      <c r="P32" s="18"/>
      <c r="Q32" s="19"/>
      <c r="R32" s="20">
        <f t="shared" si="1"/>
        <v>0</v>
      </c>
    </row>
    <row r="33" spans="1:18" s="3" customFormat="1" ht="30" x14ac:dyDescent="0.25">
      <c r="A33" s="5">
        <v>28</v>
      </c>
      <c r="B33" s="2" t="s">
        <v>54</v>
      </c>
      <c r="C33" s="4" t="s">
        <v>31</v>
      </c>
      <c r="D33" s="5">
        <v>5</v>
      </c>
      <c r="E33" s="22"/>
      <c r="F33" s="23"/>
      <c r="G33" s="18"/>
      <c r="H33" s="19"/>
      <c r="I33" s="18"/>
      <c r="J33" s="22"/>
      <c r="K33" s="18"/>
      <c r="L33" s="18"/>
      <c r="M33" s="19"/>
      <c r="N33" s="18"/>
      <c r="O33" s="18"/>
      <c r="P33" s="18"/>
      <c r="Q33" s="19"/>
      <c r="R33" s="20">
        <f t="shared" si="1"/>
        <v>0</v>
      </c>
    </row>
    <row r="34" spans="1:18" s="3" customFormat="1" ht="30" x14ac:dyDescent="0.25">
      <c r="A34" s="5">
        <v>29</v>
      </c>
      <c r="B34" s="2" t="s">
        <v>55</v>
      </c>
      <c r="C34" s="4" t="s">
        <v>18</v>
      </c>
      <c r="D34" s="5">
        <v>1</v>
      </c>
      <c r="E34" s="22"/>
      <c r="F34" s="23"/>
      <c r="G34" s="18"/>
      <c r="H34" s="19"/>
      <c r="I34" s="18"/>
      <c r="J34" s="22"/>
      <c r="K34" s="18"/>
      <c r="L34" s="18"/>
      <c r="M34" s="19"/>
      <c r="N34" s="18"/>
      <c r="O34" s="18"/>
      <c r="P34" s="18"/>
      <c r="Q34" s="19"/>
      <c r="R34" s="20">
        <f t="shared" si="1"/>
        <v>0</v>
      </c>
    </row>
    <row r="35" spans="1:18" s="3" customFormat="1" x14ac:dyDescent="0.25">
      <c r="A35" s="5">
        <v>30</v>
      </c>
      <c r="B35" s="2" t="s">
        <v>56</v>
      </c>
      <c r="C35" s="4" t="s">
        <v>18</v>
      </c>
      <c r="D35" s="5">
        <v>2</v>
      </c>
      <c r="E35" s="22"/>
      <c r="F35" s="23"/>
      <c r="G35" s="18"/>
      <c r="H35" s="19"/>
      <c r="I35" s="18"/>
      <c r="J35" s="22"/>
      <c r="K35" s="18"/>
      <c r="L35" s="18"/>
      <c r="M35" s="19"/>
      <c r="N35" s="18"/>
      <c r="O35" s="18"/>
      <c r="P35" s="18"/>
      <c r="Q35" s="19"/>
      <c r="R35" s="20">
        <f t="shared" si="1"/>
        <v>0</v>
      </c>
    </row>
    <row r="36" spans="1:18" s="3" customFormat="1" ht="75" x14ac:dyDescent="0.25">
      <c r="A36" s="25"/>
      <c r="B36" s="26" t="s">
        <v>64</v>
      </c>
      <c r="C36" s="27"/>
      <c r="D36" s="25"/>
      <c r="E36" s="28"/>
      <c r="F36" s="28"/>
      <c r="G36" s="29"/>
      <c r="H36" s="29"/>
      <c r="I36" s="29"/>
      <c r="J36" s="28"/>
      <c r="K36" s="29"/>
      <c r="L36" s="29"/>
      <c r="M36" s="29"/>
      <c r="N36" s="29"/>
      <c r="O36" s="29"/>
      <c r="P36" s="29"/>
      <c r="Q36" s="29"/>
      <c r="R36" s="30"/>
    </row>
    <row r="37" spans="1:18" s="3" customFormat="1" x14ac:dyDescent="0.25">
      <c r="A37" s="5"/>
      <c r="B37" s="2" t="s">
        <v>65</v>
      </c>
      <c r="C37" s="4" t="s">
        <v>59</v>
      </c>
      <c r="D37" s="5">
        <v>0.3</v>
      </c>
      <c r="E37" s="22"/>
      <c r="F37" s="23"/>
      <c r="G37" s="18"/>
      <c r="H37" s="19"/>
      <c r="I37" s="18"/>
      <c r="J37" s="22"/>
      <c r="K37" s="18"/>
      <c r="L37" s="18"/>
      <c r="M37" s="19"/>
      <c r="N37" s="18"/>
      <c r="O37" s="18"/>
      <c r="P37" s="18"/>
      <c r="Q37" s="19"/>
      <c r="R37" s="20">
        <f t="shared" si="1"/>
        <v>0</v>
      </c>
    </row>
    <row r="38" spans="1:18" s="3" customFormat="1" x14ac:dyDescent="0.25">
      <c r="A38" s="5"/>
      <c r="B38" s="2" t="s">
        <v>66</v>
      </c>
      <c r="C38" s="4" t="s">
        <v>60</v>
      </c>
      <c r="D38" s="5">
        <v>100</v>
      </c>
      <c r="E38" s="22"/>
      <c r="F38" s="23"/>
      <c r="G38" s="18"/>
      <c r="H38" s="19"/>
      <c r="I38" s="18"/>
      <c r="J38" s="22"/>
      <c r="K38" s="18"/>
      <c r="L38" s="18"/>
      <c r="M38" s="19"/>
      <c r="N38" s="18"/>
      <c r="O38" s="18"/>
      <c r="P38" s="18"/>
      <c r="Q38" s="19"/>
      <c r="R38" s="20">
        <f t="shared" si="1"/>
        <v>0</v>
      </c>
    </row>
    <row r="39" spans="1:18" s="3" customFormat="1" x14ac:dyDescent="0.25">
      <c r="A39" s="5"/>
      <c r="B39" s="2" t="s">
        <v>61</v>
      </c>
      <c r="C39" s="4" t="s">
        <v>18</v>
      </c>
      <c r="D39" s="5">
        <v>2</v>
      </c>
      <c r="E39" s="22"/>
      <c r="F39" s="23"/>
      <c r="G39" s="18"/>
      <c r="H39" s="19"/>
      <c r="I39" s="18"/>
      <c r="J39" s="22"/>
      <c r="K39" s="18"/>
      <c r="L39" s="18"/>
      <c r="M39" s="19"/>
      <c r="N39" s="18"/>
      <c r="O39" s="18"/>
      <c r="P39" s="18"/>
      <c r="Q39" s="19"/>
      <c r="R39" s="20">
        <f t="shared" si="1"/>
        <v>0</v>
      </c>
    </row>
    <row r="40" spans="1:18" s="3" customFormat="1" x14ac:dyDescent="0.25">
      <c r="A40" s="5"/>
      <c r="B40" s="2" t="s">
        <v>62</v>
      </c>
      <c r="C40" s="4" t="s">
        <v>18</v>
      </c>
      <c r="D40" s="5">
        <v>2</v>
      </c>
      <c r="E40" s="22"/>
      <c r="F40" s="23"/>
      <c r="G40" s="18"/>
      <c r="H40" s="19"/>
      <c r="I40" s="18"/>
      <c r="J40" s="22"/>
      <c r="K40" s="18"/>
      <c r="L40" s="18"/>
      <c r="M40" s="19"/>
      <c r="N40" s="18"/>
      <c r="O40" s="18"/>
      <c r="P40" s="18"/>
      <c r="Q40" s="19"/>
      <c r="R40" s="20">
        <f t="shared" si="1"/>
        <v>0</v>
      </c>
    </row>
    <row r="41" spans="1:18" s="3" customFormat="1" x14ac:dyDescent="0.25">
      <c r="A41" s="5"/>
      <c r="B41" s="2" t="s">
        <v>63</v>
      </c>
      <c r="C41" s="4" t="s">
        <v>18</v>
      </c>
      <c r="D41" s="5">
        <v>1</v>
      </c>
      <c r="E41" s="22"/>
      <c r="F41" s="23"/>
      <c r="G41" s="18"/>
      <c r="H41" s="19"/>
      <c r="I41" s="18"/>
      <c r="J41" s="18"/>
      <c r="K41" s="18"/>
      <c r="L41" s="18"/>
      <c r="M41" s="19"/>
      <c r="N41" s="18"/>
      <c r="O41" s="18"/>
      <c r="P41" s="18"/>
      <c r="Q41" s="19"/>
      <c r="R41" s="20">
        <f t="shared" si="1"/>
        <v>0</v>
      </c>
    </row>
    <row r="42" spans="1:18" s="3" customFormat="1" ht="30" x14ac:dyDescent="0.25">
      <c r="A42" s="31"/>
      <c r="B42" s="2" t="s">
        <v>67</v>
      </c>
      <c r="C42" s="4" t="s">
        <v>68</v>
      </c>
      <c r="D42" s="5">
        <v>1</v>
      </c>
      <c r="E42" s="22"/>
      <c r="F42" s="23"/>
      <c r="G42" s="18"/>
      <c r="H42" s="19"/>
      <c r="I42" s="18"/>
      <c r="J42" s="18"/>
      <c r="K42" s="18"/>
      <c r="L42" s="18"/>
      <c r="M42" s="19"/>
      <c r="N42" s="18"/>
      <c r="O42" s="18"/>
      <c r="P42" s="18"/>
      <c r="Q42" s="19"/>
      <c r="R42" s="20">
        <f t="shared" si="1"/>
        <v>0</v>
      </c>
    </row>
    <row r="43" spans="1:18" s="3" customFormat="1" ht="45" x14ac:dyDescent="0.25">
      <c r="A43" s="5">
        <v>32</v>
      </c>
      <c r="B43" s="2" t="s">
        <v>57</v>
      </c>
      <c r="C43" s="4" t="s">
        <v>58</v>
      </c>
      <c r="D43" s="5">
        <v>1</v>
      </c>
      <c r="E43" s="22"/>
      <c r="F43" s="23"/>
      <c r="G43" s="18"/>
      <c r="H43" s="19"/>
      <c r="I43" s="18"/>
      <c r="J43" s="18"/>
      <c r="K43" s="18"/>
      <c r="L43" s="18"/>
      <c r="M43" s="19"/>
      <c r="N43" s="18"/>
      <c r="O43" s="18"/>
      <c r="P43" s="18"/>
      <c r="Q43" s="19"/>
      <c r="R43" s="20">
        <f>M43</f>
        <v>0</v>
      </c>
    </row>
    <row r="44" spans="1:18" s="3" customFormat="1" x14ac:dyDescent="0.25">
      <c r="A44" s="5"/>
      <c r="B44" s="2" t="s">
        <v>32</v>
      </c>
      <c r="C44" s="4"/>
      <c r="D44" s="5"/>
      <c r="E44" s="18"/>
      <c r="F44" s="19"/>
      <c r="G44" s="18"/>
      <c r="H44" s="19"/>
      <c r="I44" s="18"/>
      <c r="J44" s="18"/>
      <c r="K44" s="18"/>
      <c r="L44" s="18"/>
      <c r="M44" s="19"/>
      <c r="N44" s="18"/>
      <c r="O44" s="18"/>
      <c r="P44" s="18"/>
      <c r="Q44" s="19"/>
      <c r="R44" s="20">
        <f>M44</f>
        <v>0</v>
      </c>
    </row>
    <row r="45" spans="1:18" s="3" customFormat="1" x14ac:dyDescent="0.25">
      <c r="A45" s="5"/>
      <c r="B45" s="32" t="s">
        <v>7</v>
      </c>
      <c r="C45" s="4"/>
      <c r="D45" s="5"/>
      <c r="E45" s="18"/>
      <c r="F45" s="19"/>
      <c r="G45" s="18"/>
      <c r="H45" s="19">
        <f>SUM(H7:H44)</f>
        <v>0</v>
      </c>
      <c r="I45" s="18"/>
      <c r="J45" s="18"/>
      <c r="K45" s="18"/>
      <c r="L45" s="18"/>
      <c r="M45" s="19">
        <f>SUM(M6:M44)</f>
        <v>0</v>
      </c>
      <c r="N45" s="18"/>
      <c r="O45" s="18"/>
      <c r="P45" s="18"/>
      <c r="Q45" s="19"/>
      <c r="R45" s="20">
        <f>SUM(R6:R44)</f>
        <v>0</v>
      </c>
    </row>
    <row r="46" spans="1:18" s="3" customFormat="1" x14ac:dyDescent="0.25">
      <c r="A46" s="5"/>
      <c r="B46" s="2" t="s">
        <v>33</v>
      </c>
      <c r="C46" s="4"/>
      <c r="D46" s="5"/>
      <c r="E46" s="18"/>
      <c r="F46" s="19"/>
      <c r="G46" s="18"/>
      <c r="H46" s="19"/>
      <c r="I46" s="18"/>
      <c r="J46" s="18"/>
      <c r="K46" s="18"/>
      <c r="L46" s="18"/>
      <c r="M46" s="19"/>
      <c r="N46" s="18"/>
      <c r="O46" s="18"/>
      <c r="P46" s="18"/>
      <c r="Q46" s="19"/>
      <c r="R46" s="20">
        <f>R45*3/100</f>
        <v>0</v>
      </c>
    </row>
    <row r="47" spans="1:18" s="3" customFormat="1" x14ac:dyDescent="0.25">
      <c r="A47" s="5"/>
      <c r="B47" s="2" t="s">
        <v>7</v>
      </c>
      <c r="C47" s="4"/>
      <c r="D47" s="5"/>
      <c r="E47" s="18"/>
      <c r="F47" s="19"/>
      <c r="G47" s="18"/>
      <c r="H47" s="19"/>
      <c r="I47" s="18"/>
      <c r="J47" s="18"/>
      <c r="K47" s="18"/>
      <c r="L47" s="18"/>
      <c r="M47" s="19"/>
      <c r="N47" s="18"/>
      <c r="O47" s="18"/>
      <c r="P47" s="18"/>
      <c r="Q47" s="19"/>
      <c r="R47" s="20">
        <f>R45+R46</f>
        <v>0</v>
      </c>
    </row>
    <row r="48" spans="1:18" s="3" customFormat="1" x14ac:dyDescent="0.25">
      <c r="A48" s="5"/>
      <c r="B48" s="2" t="s">
        <v>15</v>
      </c>
      <c r="C48" s="4"/>
      <c r="D48" s="5"/>
      <c r="E48" s="18"/>
      <c r="F48" s="19"/>
      <c r="G48" s="18"/>
      <c r="H48" s="19"/>
      <c r="I48" s="18"/>
      <c r="J48" s="18"/>
      <c r="K48" s="18"/>
      <c r="L48" s="18"/>
      <c r="M48" s="19"/>
      <c r="N48" s="18"/>
      <c r="O48" s="18"/>
      <c r="P48" s="18"/>
      <c r="Q48" s="19"/>
      <c r="R48" s="20">
        <f>R47*1.18-R47</f>
        <v>0</v>
      </c>
    </row>
    <row r="49" spans="1:18" s="3" customFormat="1" x14ac:dyDescent="0.25">
      <c r="A49" s="5"/>
      <c r="B49" s="2" t="s">
        <v>16</v>
      </c>
      <c r="C49" s="1"/>
      <c r="D49" s="5"/>
      <c r="E49" s="18"/>
      <c r="F49" s="19"/>
      <c r="G49" s="18"/>
      <c r="H49" s="19"/>
      <c r="I49" s="18"/>
      <c r="J49" s="18"/>
      <c r="K49" s="18"/>
      <c r="L49" s="18"/>
      <c r="M49" s="19"/>
      <c r="N49" s="18"/>
      <c r="O49" s="18"/>
      <c r="P49" s="18"/>
      <c r="Q49" s="19"/>
      <c r="R49" s="20">
        <f>R47+R48</f>
        <v>0</v>
      </c>
    </row>
  </sheetData>
  <mergeCells count="11">
    <mergeCell ref="R3:R4"/>
    <mergeCell ref="A1:R2"/>
    <mergeCell ref="A3:A4"/>
    <mergeCell ref="B3:B4"/>
    <mergeCell ref="C3:C4"/>
    <mergeCell ref="D3:D4"/>
    <mergeCell ref="E3:F3"/>
    <mergeCell ref="G3:G4"/>
    <mergeCell ref="H3:H4"/>
    <mergeCell ref="I3:M3"/>
    <mergeCell ref="N3:Q3"/>
  </mergeCells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Baia Shubitidze</cp:lastModifiedBy>
  <cp:lastPrinted>2026-04-20T08:44:27Z</cp:lastPrinted>
  <dcterms:created xsi:type="dcterms:W3CDTF">2018-09-18T12:26:51Z</dcterms:created>
  <dcterms:modified xsi:type="dcterms:W3CDTF">2026-04-20T08:44:45Z</dcterms:modified>
</cp:coreProperties>
</file>