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eorge\Desktop\დაზღვევის ტენდერის დოკუმენტები 2026\petrol_stations\"/>
    </mc:Choice>
  </mc:AlternateContent>
  <bookViews>
    <workbookView xWindow="0" yWindow="0" windowWidth="23040" windowHeight="10512"/>
  </bookViews>
  <sheets>
    <sheet name="Petrol Stations" sheetId="2" r:id="rId1"/>
  </sheets>
  <definedNames>
    <definedName name="_xlnm._FilterDatabase" localSheetId="0" hidden="1">'Petrol Stations'!$A$2:$L$114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6" i="2" l="1"/>
  <c r="K8" i="2"/>
  <c r="H114" i="2" l="1"/>
  <c r="K31" i="2"/>
  <c r="L31" i="2" s="1"/>
  <c r="L51" i="2" l="1"/>
  <c r="K113" i="2"/>
  <c r="L113" i="2" s="1"/>
  <c r="K112" i="2"/>
  <c r="L112" i="2" s="1"/>
  <c r="K111" i="2"/>
  <c r="L111" i="2" s="1"/>
  <c r="K110" i="2"/>
  <c r="L110" i="2" s="1"/>
  <c r="K109" i="2"/>
  <c r="L109" i="2" s="1"/>
  <c r="K108" i="2"/>
  <c r="L108" i="2" s="1"/>
  <c r="K107" i="2"/>
  <c r="L107" i="2" s="1"/>
  <c r="K106" i="2"/>
  <c r="L106" i="2" s="1"/>
  <c r="K105" i="2"/>
  <c r="L105" i="2" s="1"/>
  <c r="K104" i="2"/>
  <c r="L104" i="2" s="1"/>
  <c r="K103" i="2"/>
  <c r="L103" i="2" s="1"/>
  <c r="K102" i="2"/>
  <c r="L102" i="2" s="1"/>
  <c r="K101" i="2"/>
  <c r="L101" i="2" s="1"/>
  <c r="K100" i="2"/>
  <c r="L100" i="2" s="1"/>
  <c r="K99" i="2"/>
  <c r="L99" i="2" s="1"/>
  <c r="K98" i="2"/>
  <c r="L98" i="2" s="1"/>
  <c r="K97" i="2"/>
  <c r="L97" i="2" s="1"/>
  <c r="K96" i="2"/>
  <c r="L96" i="2" s="1"/>
  <c r="K95" i="2"/>
  <c r="L95" i="2" s="1"/>
  <c r="K94" i="2"/>
  <c r="L94" i="2" s="1"/>
  <c r="K93" i="2"/>
  <c r="L93" i="2" s="1"/>
  <c r="K92" i="2"/>
  <c r="L92" i="2" s="1"/>
  <c r="K91" i="2"/>
  <c r="L91" i="2" s="1"/>
  <c r="K90" i="2"/>
  <c r="L90" i="2" s="1"/>
  <c r="K89" i="2"/>
  <c r="L89" i="2" s="1"/>
  <c r="K88" i="2"/>
  <c r="L88" i="2" s="1"/>
  <c r="K87" i="2"/>
  <c r="L87" i="2" s="1"/>
  <c r="K86" i="2"/>
  <c r="L86" i="2" s="1"/>
  <c r="K85" i="2"/>
  <c r="L85" i="2" s="1"/>
  <c r="K84" i="2"/>
  <c r="L84" i="2" s="1"/>
  <c r="K83" i="2"/>
  <c r="L83" i="2" s="1"/>
  <c r="K82" i="2"/>
  <c r="L82" i="2" s="1"/>
  <c r="K81" i="2"/>
  <c r="L81" i="2" s="1"/>
  <c r="K80" i="2"/>
  <c r="L80" i="2" s="1"/>
  <c r="K79" i="2"/>
  <c r="L79" i="2" s="1"/>
  <c r="K78" i="2"/>
  <c r="L78" i="2" s="1"/>
  <c r="K77" i="2"/>
  <c r="L77" i="2" s="1"/>
  <c r="K76" i="2"/>
  <c r="L76" i="2" s="1"/>
  <c r="K75" i="2"/>
  <c r="L75" i="2" s="1"/>
  <c r="K74" i="2"/>
  <c r="L74" i="2" s="1"/>
  <c r="K73" i="2"/>
  <c r="L73" i="2" s="1"/>
  <c r="K72" i="2"/>
  <c r="L72" i="2" s="1"/>
  <c r="K71" i="2"/>
  <c r="L71" i="2" s="1"/>
  <c r="K70" i="2"/>
  <c r="L70" i="2" s="1"/>
  <c r="K69" i="2"/>
  <c r="L69" i="2" s="1"/>
  <c r="K68" i="2"/>
  <c r="L68" i="2" s="1"/>
  <c r="K67" i="2"/>
  <c r="L67" i="2" s="1"/>
  <c r="K66" i="2"/>
  <c r="L66" i="2" s="1"/>
  <c r="K65" i="2"/>
  <c r="L65" i="2" s="1"/>
  <c r="K64" i="2"/>
  <c r="L64" i="2" s="1"/>
  <c r="K63" i="2"/>
  <c r="L63" i="2" s="1"/>
  <c r="K62" i="2"/>
  <c r="L62" i="2" s="1"/>
  <c r="K61" i="2"/>
  <c r="L61" i="2" s="1"/>
  <c r="K60" i="2"/>
  <c r="L60" i="2" s="1"/>
  <c r="K59" i="2"/>
  <c r="L59" i="2" s="1"/>
  <c r="K58" i="2"/>
  <c r="L58" i="2" s="1"/>
  <c r="K57" i="2"/>
  <c r="L57" i="2" s="1"/>
  <c r="K56" i="2"/>
  <c r="L56" i="2" s="1"/>
  <c r="K55" i="2"/>
  <c r="L55" i="2" s="1"/>
  <c r="K54" i="2"/>
  <c r="L54" i="2" s="1"/>
  <c r="K53" i="2"/>
  <c r="L53" i="2" s="1"/>
  <c r="K52" i="2"/>
  <c r="L52" i="2" s="1"/>
  <c r="K50" i="2"/>
  <c r="L50" i="2" s="1"/>
  <c r="K49" i="2"/>
  <c r="L49" i="2" s="1"/>
  <c r="K48" i="2"/>
  <c r="L48" i="2" s="1"/>
  <c r="K47" i="2"/>
  <c r="L47" i="2" s="1"/>
  <c r="K46" i="2"/>
  <c r="L46" i="2" s="1"/>
  <c r="K45" i="2"/>
  <c r="L45" i="2" s="1"/>
  <c r="K44" i="2"/>
  <c r="L44" i="2" s="1"/>
  <c r="K43" i="2"/>
  <c r="L43" i="2" s="1"/>
  <c r="K42" i="2"/>
  <c r="L42" i="2" s="1"/>
  <c r="K41" i="2"/>
  <c r="L41" i="2" s="1"/>
  <c r="K39" i="2"/>
  <c r="L39" i="2" s="1"/>
  <c r="K38" i="2"/>
  <c r="L38" i="2" s="1"/>
  <c r="K37" i="2"/>
  <c r="L37" i="2" s="1"/>
  <c r="K36" i="2"/>
  <c r="L36" i="2" s="1"/>
  <c r="K35" i="2"/>
  <c r="L35" i="2" s="1"/>
  <c r="K34" i="2"/>
  <c r="L34" i="2" s="1"/>
  <c r="K33" i="2"/>
  <c r="L33" i="2" s="1"/>
  <c r="K32" i="2"/>
  <c r="L32" i="2" s="1"/>
  <c r="K30" i="2"/>
  <c r="L30" i="2" s="1"/>
  <c r="K29" i="2"/>
  <c r="L29" i="2" s="1"/>
  <c r="K28" i="2"/>
  <c r="L28" i="2" s="1"/>
  <c r="K27" i="2"/>
  <c r="L27" i="2" s="1"/>
  <c r="L26" i="2"/>
  <c r="K23" i="2"/>
  <c r="L23" i="2" s="1"/>
  <c r="K22" i="2"/>
  <c r="L22" i="2" s="1"/>
  <c r="K21" i="2"/>
  <c r="L21" i="2" s="1"/>
  <c r="K20" i="2"/>
  <c r="L20" i="2" s="1"/>
  <c r="K19" i="2"/>
  <c r="L19" i="2" s="1"/>
  <c r="K18" i="2"/>
  <c r="L18" i="2" s="1"/>
  <c r="K17" i="2"/>
  <c r="L17" i="2" s="1"/>
  <c r="K16" i="2"/>
  <c r="L16" i="2" s="1"/>
  <c r="K15" i="2"/>
  <c r="L15" i="2" s="1"/>
  <c r="K14" i="2"/>
  <c r="L14" i="2" s="1"/>
  <c r="K13" i="2"/>
  <c r="L13" i="2" s="1"/>
  <c r="K12" i="2"/>
  <c r="L12" i="2" s="1"/>
  <c r="K11" i="2"/>
  <c r="L11" i="2" s="1"/>
  <c r="K10" i="2"/>
  <c r="L10" i="2" s="1"/>
  <c r="K9" i="2"/>
  <c r="L8" i="2"/>
  <c r="L9" i="2" l="1"/>
  <c r="L114" i="2" s="1"/>
  <c r="K114" i="2"/>
  <c r="K3" i="2" l="1"/>
</calcChain>
</file>

<file path=xl/sharedStrings.xml><?xml version="1.0" encoding="utf-8"?>
<sst xmlns="http://schemas.openxmlformats.org/spreadsheetml/2006/main" count="679" uniqueCount="384">
  <si>
    <t>-</t>
  </si>
  <si>
    <t>N</t>
  </si>
  <si>
    <t>City</t>
  </si>
  <si>
    <t>Address</t>
  </si>
  <si>
    <t>Identifier</t>
  </si>
  <si>
    <t>Cadastral code</t>
  </si>
  <si>
    <t>Number of columns</t>
  </si>
  <si>
    <t>Security measures</t>
  </si>
  <si>
    <t>Reserves/stock</t>
  </si>
  <si>
    <t>Total</t>
  </si>
  <si>
    <t>Tank capacity (Installation/m3)</t>
  </si>
  <si>
    <t>Price (GEL)</t>
  </si>
  <si>
    <t>Currency: GEL</t>
  </si>
  <si>
    <t>Tbilisi</t>
  </si>
  <si>
    <t>Tbilisi, between Kakheti Highway and railway sorting lane</t>
  </si>
  <si>
    <t>Petrol Sstation Kakheti highway 2 / isani 2 (CNG)</t>
  </si>
  <si>
    <t xml:space="preserve">01.17.09.067.015  01.17.09.067.016 </t>
  </si>
  <si>
    <t>1. Fire extinguishing alarm (panel, smoke detectors, sound detectors, light detectors) 2. Emergency shutdown button 3. Fire cover 4. Powder type fire extinguishers 5. Fire stand with full equipment 6. Towing three meters long</t>
  </si>
  <si>
    <t>Gas</t>
  </si>
  <si>
    <t xml:space="preserve">Tbilisi, Marshal Gelovani ave.  N70 (CNG) </t>
  </si>
  <si>
    <t>Petrol station Gelovani 2 (CNG)</t>
  </si>
  <si>
    <t>01.72.14.034.706</t>
  </si>
  <si>
    <t>Tbilisi, 20 A. Beliashvili str. (CNG)</t>
  </si>
  <si>
    <t>Tbilisi, adjacent to the Vazisubani settlement 2m/r (CNG)</t>
  </si>
  <si>
    <t>Petrol station Varketili 2 (CNG)</t>
  </si>
  <si>
    <t xml:space="preserve">01.19.36.014.459        </t>
  </si>
  <si>
    <t>Tbilisi, Agmashenebeli Alley, N 111 (CNG)</t>
  </si>
  <si>
    <t>Astra Gas (CNG)</t>
  </si>
  <si>
    <t>01.13.01.009.056</t>
  </si>
  <si>
    <t>Tbilisi, Mikheil Tamarashvili Street N6 a</t>
  </si>
  <si>
    <t>Tamarashvili</t>
  </si>
  <si>
    <t>Petrol and Diesel</t>
  </si>
  <si>
    <t>Tbilisi, Petre Kavtaradze Street N54 N 19 N 52</t>
  </si>
  <si>
    <t>Kavtaradze</t>
  </si>
  <si>
    <t>01.14.04.029.049 01.14.04.029.077 01.14.04.029.078</t>
  </si>
  <si>
    <t>Tbilisi, Isani-Samgori, in front of 44 Kakheti highway</t>
  </si>
  <si>
    <t>Petrol station Kakheti highway 1</t>
  </si>
  <si>
    <t>01.17.10.011.073</t>
  </si>
  <si>
    <t>Tbilisi, Gldanio-Nadzaladevi, Ksani str. (just before approacing the Didube bridge)</t>
  </si>
  <si>
    <t>Sanapiro 2 (+CNG)</t>
  </si>
  <si>
    <t>01.13.03.050.008</t>
  </si>
  <si>
    <t>Petrol,Diesel,СNG</t>
  </si>
  <si>
    <t>Tbilisi, G. Gulia Square, near the Ministry of Internal Affairs</t>
  </si>
  <si>
    <t>Gulia</t>
  </si>
  <si>
    <t>01.18.05.002.086</t>
  </si>
  <si>
    <t xml:space="preserve">Tbilisi, Vake-Saburtalo, Gelovani ave. N25 in front of Winery-Horticulture Institute. </t>
  </si>
  <si>
    <t>Gelovaniu</t>
  </si>
  <si>
    <t>01.10.10.25.020</t>
  </si>
  <si>
    <t>Tbilisi, Gldani region, Sarajishvili str. Close to Didi Digomi crossing bridge</t>
  </si>
  <si>
    <t>Sheshelidze 1 (+CNG)</t>
  </si>
  <si>
    <t>01.11.04.026.013</t>
  </si>
  <si>
    <t>Petrol,Diesel,СNG,LPG</t>
  </si>
  <si>
    <t>Tbilisi, Isani-Samgori, Atskuri str.</t>
  </si>
  <si>
    <t>Isani</t>
  </si>
  <si>
    <t>01.17.13.010.013 01.17.13.010.073</t>
  </si>
  <si>
    <t>Tbilisi, Isani-Samgori, Tsekavshiri trade-wholesale base adjacent territory</t>
  </si>
  <si>
    <t>Airport 2</t>
  </si>
  <si>
    <t>01.19.15.01.021</t>
  </si>
  <si>
    <t>Tbilisi, Kakheti Highway, on the left side, near the N44762 military unit</t>
  </si>
  <si>
    <t>Airport 1</t>
  </si>
  <si>
    <t>01.19.19.006.001</t>
  </si>
  <si>
    <r>
      <t xml:space="preserve">Tbilisi, Kakheti highway, </t>
    </r>
    <r>
      <rPr>
        <sz val="9"/>
        <color theme="1"/>
        <rFont val="Arial"/>
        <family val="2"/>
      </rPr>
      <t>Between a</t>
    </r>
    <r>
      <rPr>
        <sz val="9"/>
        <color theme="1"/>
        <rFont val="Arial"/>
        <family val="2"/>
        <charset val="204"/>
      </rPr>
      <t xml:space="preserve"> oil base and Beer factory</t>
    </r>
  </si>
  <si>
    <t>Lilo</t>
  </si>
  <si>
    <t>Tbilisi, Giorgi Saakadze downhill N13</t>
  </si>
  <si>
    <t>Vakhushti</t>
  </si>
  <si>
    <t>01.10.13.016.033 01.10.13.016.110</t>
  </si>
  <si>
    <t>Tbilisi, Marijani Street N16</t>
  </si>
  <si>
    <t>Marijani</t>
  </si>
  <si>
    <t>01.14.03.039.042</t>
  </si>
  <si>
    <t xml:space="preserve">Tbilisi, Vake-Saburtalo, Agmashenebeli Alley N 168 </t>
  </si>
  <si>
    <t>Fortuna</t>
  </si>
  <si>
    <t>01.72.14.034.196</t>
  </si>
  <si>
    <t>Tbilisi, Didube-Chugureti, Beliashvili str. N183</t>
  </si>
  <si>
    <t>Beliashvili</t>
  </si>
  <si>
    <t xml:space="preserve"> 01.13.02.003.199    01.13.02.003.200</t>
  </si>
  <si>
    <t>Tbilisi, 55 Sulkhan Cincadze str</t>
  </si>
  <si>
    <t>Saburtalo</t>
  </si>
  <si>
    <t>01.10.14.028.036</t>
  </si>
  <si>
    <t>Tbilisi, Sabrutalo, 18 Saburtalo str.near the saqvabe</t>
  </si>
  <si>
    <t>01.10.14.028.023</t>
  </si>
  <si>
    <t>Tbilisi, Sabrutalo, 18 Saburtalo str.</t>
  </si>
  <si>
    <t>01.10.14.028.198</t>
  </si>
  <si>
    <t>Tbilisi, Davit Agmashenebeli Alley, N 97</t>
  </si>
  <si>
    <t>Botanica</t>
  </si>
  <si>
    <t>01.13.01.010.091  01.13.01.010.092</t>
  </si>
  <si>
    <t>Tbilisi, Left Coast Cosmonauts N61</t>
  </si>
  <si>
    <t>Didube</t>
  </si>
  <si>
    <t>01.13.05.004.072</t>
  </si>
  <si>
    <t>Petrol,Diesel</t>
  </si>
  <si>
    <t>Tbilisi, Isani-Samgori, adjacent to the Rituals Palace</t>
  </si>
  <si>
    <t>Aligator</t>
  </si>
  <si>
    <t>01.17.13.043.030</t>
  </si>
  <si>
    <t>Tbilisi, Gldani-Nadzaladevi, 84 Guramishvili ave.</t>
  </si>
  <si>
    <t>Guramishvili 1 (+CNG)</t>
  </si>
  <si>
    <t>01.12.01.003.066</t>
  </si>
  <si>
    <t>Tbilisi, Isani-Samgori, 10 Moscow ave.</t>
  </si>
  <si>
    <t>Navtlugi 1</t>
  </si>
  <si>
    <t>01.17.11.008.113</t>
  </si>
  <si>
    <t xml:space="preserve">Tbilisi, Saburtalo region, Mtkvari right embankment, between the territoties purchased by Giochi and Kedari. Mtkvari right embankment, slope N9
</t>
  </si>
  <si>
    <t>Tbilisi sanapiro 1 (+CNG)</t>
  </si>
  <si>
    <t>01.10.13.016.146   01.10.13.016.147</t>
  </si>
  <si>
    <t xml:space="preserve">Tbilisi, Gldani region, 34 T. Sheshelidze str. </t>
  </si>
  <si>
    <t>Sheshelidze 2</t>
  </si>
  <si>
    <t>Petrol,Diesel,LPG</t>
  </si>
  <si>
    <t xml:space="preserve">Tbilisi, Gldani-Nadzaladevi, Tbilisi Sea </t>
  </si>
  <si>
    <t>Tbilisi Sea (+CNG)</t>
  </si>
  <si>
    <t>01.12.21.001.108</t>
  </si>
  <si>
    <t>Petrol and Diesel,СNG</t>
  </si>
  <si>
    <t>Tbilisi, Isani-Samgori, Javakheti str.</t>
  </si>
  <si>
    <t>Varketili</t>
  </si>
  <si>
    <t>01.19.36.001.058</t>
  </si>
  <si>
    <t>Tbilisi, Nadzaladevi. Kerch str.</t>
  </si>
  <si>
    <t>Kerch</t>
  </si>
  <si>
    <t>01.11.12.019.072</t>
  </si>
  <si>
    <t>Tbilisi, Gldani-Nadzaladevi, Guramishvili ave. N15</t>
  </si>
  <si>
    <t>Guramishvili 2 (+CNG)</t>
  </si>
  <si>
    <t xml:space="preserve">Tbilisi, Gldani-Nadzaladevi, Cahrgali str. </t>
  </si>
  <si>
    <t>Temka (+CNG)</t>
  </si>
  <si>
    <t>01.12.03.015.094</t>
  </si>
  <si>
    <t>Tbilisi, Davit Agmashenebeli Alley, N 31</t>
  </si>
  <si>
    <t>Agmashenebeli</t>
  </si>
  <si>
    <t>01.13.01.022.154</t>
  </si>
  <si>
    <t>Rustavi</t>
  </si>
  <si>
    <t>Gardabani region, Tsiteli Khidi highway 19 km</t>
  </si>
  <si>
    <t>Rustavi complex (+CNG)</t>
  </si>
  <si>
    <t>02.01.04.672</t>
  </si>
  <si>
    <t>Gardabani</t>
  </si>
  <si>
    <t>Gardabani Region, Agmashenebeli str.</t>
  </si>
  <si>
    <t>81.15.29.131</t>
  </si>
  <si>
    <t xml:space="preserve">Rustavi, 16 mcr.  </t>
  </si>
  <si>
    <t>Rustavi 1</t>
  </si>
  <si>
    <t>02.02.03.002</t>
  </si>
  <si>
    <t>Gardabani regon, village Tsalaskuri</t>
  </si>
  <si>
    <t xml:space="preserve">Teleti </t>
  </si>
  <si>
    <t>81.03.02.364</t>
  </si>
  <si>
    <t>Petrol and Diesel,LPG</t>
  </si>
  <si>
    <t>Bolnisi</t>
  </si>
  <si>
    <t>Bolnisi region, the city of Bolnisi</t>
  </si>
  <si>
    <t xml:space="preserve">80.06.62.243 </t>
  </si>
  <si>
    <t>Dmanisi</t>
  </si>
  <si>
    <t>Dmanisi region, Entry monument adjacent territory</t>
  </si>
  <si>
    <t>82.01.44.010</t>
  </si>
  <si>
    <t>Marneuli</t>
  </si>
  <si>
    <t>Marneuli region, Rustavelki str. (adjacent territory to the Tea House)</t>
  </si>
  <si>
    <t>83.02.14.222</t>
  </si>
  <si>
    <t>Marneuli region, village Kizilajlo</t>
  </si>
  <si>
    <t>Kizilajlo (CNG)</t>
  </si>
  <si>
    <t>83.01.04.475</t>
  </si>
  <si>
    <t>Bolnsi iregion, village Savaneti (Phakhralo)</t>
  </si>
  <si>
    <t>Pakhralo</t>
  </si>
  <si>
    <t xml:space="preserve">80.04.63.105  80.04.64.062   </t>
  </si>
  <si>
    <t>Bolnisi region, village Kvemo Bolnisi</t>
  </si>
  <si>
    <t>Kepenekhchi</t>
  </si>
  <si>
    <t>80.08.61.061</t>
  </si>
  <si>
    <t>Marneuli region, Qvemo Sarali</t>
  </si>
  <si>
    <t>shulaveri (+CNG)</t>
  </si>
  <si>
    <t>83.09.11.701</t>
  </si>
  <si>
    <t>Marneuli region, village Sadakhlo</t>
  </si>
  <si>
    <t>Sadakhlo</t>
  </si>
  <si>
    <t>83.16.13.043 83.16.13.059</t>
  </si>
  <si>
    <t>Gardabani region, village Martkopi</t>
  </si>
  <si>
    <t>Martkopi-Tbilisi bypass (+CNG)</t>
  </si>
  <si>
    <t>81.10.27.800</t>
  </si>
  <si>
    <t xml:space="preserve">Rustavi, adjacent to Shartava ave. </t>
  </si>
  <si>
    <t>Rustavi centre (+CNG)</t>
  </si>
  <si>
    <t>02.03.04.824 02.03.04.825           02.03.04.548</t>
  </si>
  <si>
    <t>Kutaisi</t>
  </si>
  <si>
    <t>Samtredia</t>
  </si>
  <si>
    <t>Samtredia region, village Dapnari</t>
  </si>
  <si>
    <t>Dapnari</t>
  </si>
  <si>
    <t>34.12.50.003</t>
  </si>
  <si>
    <t>Kharagauli</t>
  </si>
  <si>
    <t>Kharagauli region, 86 Solomon Mepe str.</t>
  </si>
  <si>
    <t>36.01.04.271</t>
  </si>
  <si>
    <t>Terjola</t>
  </si>
  <si>
    <t>Terjola region, village Kvakhchiri</t>
  </si>
  <si>
    <t>Kvakhchiri</t>
  </si>
  <si>
    <t xml:space="preserve">33.01.31.227 </t>
  </si>
  <si>
    <t>Zestaphoni</t>
  </si>
  <si>
    <t>Zestaponi region, 15 Staroselski str.</t>
  </si>
  <si>
    <t>Zestaponi (+CNG)</t>
  </si>
  <si>
    <t>32.10.33.838  32.10.33.839 32.10.33.840</t>
  </si>
  <si>
    <t>Petrol and Diesel,СNG,LPG</t>
  </si>
  <si>
    <t>Kutaisi, 4/2a Shota Pirveli II lane</t>
  </si>
  <si>
    <t>Kutaisi 1</t>
  </si>
  <si>
    <t>03.04.27.032</t>
  </si>
  <si>
    <t>Tkibuli</t>
  </si>
  <si>
    <t>Tkibuli, Tkvarcheli str. N17</t>
  </si>
  <si>
    <t>39.01.30.032</t>
  </si>
  <si>
    <t>Petrol,Diesel,LPG,</t>
  </si>
  <si>
    <t>Ambrolauri</t>
  </si>
  <si>
    <t>Ambrolauri region, Vazha-Pshavela str.</t>
  </si>
  <si>
    <t>86.19.28.029</t>
  </si>
  <si>
    <t>Samtredia region, 7-5 Republic str.</t>
  </si>
  <si>
    <t>34.08.50.103</t>
  </si>
  <si>
    <t>Petrol and Diesel,</t>
  </si>
  <si>
    <t>Samtredia region, village Ianeti</t>
  </si>
  <si>
    <t>ianeti (+CNG)</t>
  </si>
  <si>
    <t>34.07.47.010</t>
  </si>
  <si>
    <t>Petrol,Diesel,CNG</t>
  </si>
  <si>
    <t>Chiatura</t>
  </si>
  <si>
    <t xml:space="preserve">Chiatura, 15 Abashidze str. </t>
  </si>
  <si>
    <t xml:space="preserve">Chiatura </t>
  </si>
  <si>
    <t>38.10.35.043</t>
  </si>
  <si>
    <t>Kutaisi, 8 Nikea str. Lend N2</t>
  </si>
  <si>
    <t>Kutaisi Nikea (+CNG)</t>
  </si>
  <si>
    <t>03.04.32.278</t>
  </si>
  <si>
    <t>Ozurgeti</t>
  </si>
  <si>
    <t>Ozurgeti region, Ekvtime Takaishvili str.</t>
  </si>
  <si>
    <t>Chokhatauri</t>
  </si>
  <si>
    <t>Chokhatauri region, 41 N. Dumbadze str.</t>
  </si>
  <si>
    <t>28.01.22.014 28.01.22.092 28.01.22.014</t>
  </si>
  <si>
    <t>Senaki</t>
  </si>
  <si>
    <t xml:space="preserve">Senaki region, 4 Gvinjilia str. </t>
  </si>
  <si>
    <t>Senaki (+CNG)</t>
  </si>
  <si>
    <t>44.01.29.048</t>
  </si>
  <si>
    <t>Petrol,Diesel,CNG,LPG</t>
  </si>
  <si>
    <t>Poti</t>
  </si>
  <si>
    <t>Poti, D. Agmashenebeli str.</t>
  </si>
  <si>
    <t>Poti 1</t>
  </si>
  <si>
    <t>04.01.09.703 04.01.09.564</t>
  </si>
  <si>
    <t>Zugdidi</t>
  </si>
  <si>
    <t>Zugdidi, village Chitatskari</t>
  </si>
  <si>
    <t>Zugdidi (+CNG)</t>
  </si>
  <si>
    <t>43.14.41.008</t>
  </si>
  <si>
    <t>Mestia</t>
  </si>
  <si>
    <t>Mestis region, E. parjiani str.</t>
  </si>
  <si>
    <t>42.06.07.703</t>
  </si>
  <si>
    <t xml:space="preserve">Poti, Guria str. </t>
  </si>
  <si>
    <t>Poti 2</t>
  </si>
  <si>
    <t>04.02.11.502</t>
  </si>
  <si>
    <t>Tsalenjikha</t>
  </si>
  <si>
    <t>Jvari, andria pirveltsodebuli st.</t>
  </si>
  <si>
    <t>Jvari</t>
  </si>
  <si>
    <t>47.14.34.006</t>
  </si>
  <si>
    <t>Lanchkhuti</t>
  </si>
  <si>
    <t>Lanchkhuti region, village Gvimbalauri</t>
  </si>
  <si>
    <t>27.08.47.017</t>
  </si>
  <si>
    <t>Senaki, villge Teklati</t>
  </si>
  <si>
    <t>Teklati</t>
  </si>
  <si>
    <t>44.03.27.401  44.03.27.402</t>
  </si>
  <si>
    <t>Tsalenjikha, 95 Zugdidi str.</t>
  </si>
  <si>
    <t>47.11.40.103 47.11.40.102</t>
  </si>
  <si>
    <t>Poti, Larnaka str.</t>
  </si>
  <si>
    <t>Poti 3</t>
  </si>
  <si>
    <t>04.01.03.872  04.01.03.871</t>
  </si>
  <si>
    <t>Khashuri region</t>
  </si>
  <si>
    <t>Khashuri region, 36 Imereti highway</t>
  </si>
  <si>
    <t>Khashuri (+CNG)</t>
  </si>
  <si>
    <t>69.08.60.536</t>
  </si>
  <si>
    <t>Gori</t>
  </si>
  <si>
    <t>Gori, 8 Tskhinvali higway</t>
  </si>
  <si>
    <t>Gori (+CNG)</t>
  </si>
  <si>
    <t>66.45.13.119</t>
  </si>
  <si>
    <t>Kareli</t>
  </si>
  <si>
    <t>Kareli region, Agara, near the agrar market</t>
  </si>
  <si>
    <t>Agara</t>
  </si>
  <si>
    <t>68.06.43.009</t>
  </si>
  <si>
    <t xml:space="preserve">Khashuri </t>
  </si>
  <si>
    <t xml:space="preserve">Khashuri region, village Agarebi </t>
  </si>
  <si>
    <t>Agarebi</t>
  </si>
  <si>
    <t>69.02.68.000.051</t>
  </si>
  <si>
    <t xml:space="preserve">Kareli region, village Urbnisi </t>
  </si>
  <si>
    <t>Urbnisi complex (+CNG)</t>
  </si>
  <si>
    <t>Khashuri</t>
  </si>
  <si>
    <t xml:space="preserve">Khashuri region, village Gomi </t>
  </si>
  <si>
    <t>Gomi</t>
  </si>
  <si>
    <t>69.02.67.000.030</t>
  </si>
  <si>
    <t>Stepantsminda</t>
  </si>
  <si>
    <t xml:space="preserve">Kazbegi region, town Stepantsminda </t>
  </si>
  <si>
    <t>Kazbegi</t>
  </si>
  <si>
    <t>74.01.11.056</t>
  </si>
  <si>
    <t>Gurjaani</t>
  </si>
  <si>
    <t>Gurjaani region, 6 Freedom str.</t>
  </si>
  <si>
    <t xml:space="preserve">Gurjaani </t>
  </si>
  <si>
    <t>51.01.62.059</t>
  </si>
  <si>
    <t>Gurjaani region, village. Chalaubani</t>
  </si>
  <si>
    <t>Chalaubani (+CNG)</t>
  </si>
  <si>
    <t>51.16.53.494</t>
  </si>
  <si>
    <t>Sagarejo</t>
  </si>
  <si>
    <t>Sagarejo region, 14 Kakheti highway st</t>
  </si>
  <si>
    <t>Sagarejo (+CNG)</t>
  </si>
  <si>
    <t>55.12.61.000.273  55.12.61.000.274 55.12.61.000.112</t>
  </si>
  <si>
    <t>Telavi</t>
  </si>
  <si>
    <t>Telavi region, village Vardisubani</t>
  </si>
  <si>
    <t>Vardisubani</t>
  </si>
  <si>
    <t>53.08.39.085</t>
  </si>
  <si>
    <t xml:space="preserve">Telavi region, village Vardisubani </t>
  </si>
  <si>
    <t>Gombori</t>
  </si>
  <si>
    <t>53.08.41.025</t>
  </si>
  <si>
    <t>Gurjaani region, village Vachnadziani</t>
  </si>
  <si>
    <t>Vachnadziani</t>
  </si>
  <si>
    <t>51.02.59.004</t>
  </si>
  <si>
    <t>Kvareli</t>
  </si>
  <si>
    <t xml:space="preserve">City of kvareli </t>
  </si>
  <si>
    <t xml:space="preserve"> 57.06.68.000.183</t>
  </si>
  <si>
    <t>Signagi</t>
  </si>
  <si>
    <t>Signagi region, village Sakobo</t>
  </si>
  <si>
    <t>Tsnori</t>
  </si>
  <si>
    <t>56.03.56.035  56.03.56.059</t>
  </si>
  <si>
    <t>Lagodekhi</t>
  </si>
  <si>
    <t>Lagodekhi region, Lagodekhi (village Dona)</t>
  </si>
  <si>
    <t>Kabali</t>
  </si>
  <si>
    <t>54.11.53.023</t>
  </si>
  <si>
    <t>Sagarejo region, village Iormuganlo</t>
  </si>
  <si>
    <t>Iormuganlo</t>
  </si>
  <si>
    <t>55.22.51.000.121</t>
  </si>
  <si>
    <t>Akhmeta</t>
  </si>
  <si>
    <t>Akhmeta region, Rustaveli str.</t>
  </si>
  <si>
    <t>50.04.43.158</t>
  </si>
  <si>
    <t>Dedoplistskaro</t>
  </si>
  <si>
    <t>Dedoplistskaro region, 1 Rustaveli str.</t>
  </si>
  <si>
    <t>52.08.35.111</t>
  </si>
  <si>
    <t>Borjomi</t>
  </si>
  <si>
    <t>Borjomi region, Agmashenebeli str.</t>
  </si>
  <si>
    <t>64.23.02.016 64.23.02.015</t>
  </si>
  <si>
    <t>Akhaltsikhe</t>
  </si>
  <si>
    <t>Akhaltsikhe region, city of Akhaltsikhe, Abastumani highway</t>
  </si>
  <si>
    <t>62.09.55.185</t>
  </si>
  <si>
    <t>Borjomi region, Bakuriani, 55 Borjomi str.</t>
  </si>
  <si>
    <t>Bakuriani</t>
  </si>
  <si>
    <t xml:space="preserve">64.30.01.643 </t>
  </si>
  <si>
    <t>Khelvachauri</t>
  </si>
  <si>
    <t>Batumi</t>
  </si>
  <si>
    <t>Batumi, Tamar Mepe ave.</t>
  </si>
  <si>
    <t>Batumi bartskhana (+CNG)</t>
  </si>
  <si>
    <t>05.30.02.023 05.30.02.024 05.30.02.025</t>
  </si>
  <si>
    <t>Khelvachauri region, village Gonio</t>
  </si>
  <si>
    <t>Gonio</t>
  </si>
  <si>
    <t>05.36.24.517  05.36.24.518</t>
  </si>
  <si>
    <t>Khelvachauri region, village Mejinistskali</t>
  </si>
  <si>
    <t>05.32.07.316</t>
  </si>
  <si>
    <t>Batumi, airport highway N263</t>
  </si>
  <si>
    <t>Batumi sabajo</t>
  </si>
  <si>
    <t>Keda</t>
  </si>
  <si>
    <t xml:space="preserve">Keda region, village Tskhemna </t>
  </si>
  <si>
    <t>21.03.33.026 21.03.33.140</t>
  </si>
  <si>
    <t>Batumi, adjacent to Khimshiashvili str. N1a</t>
  </si>
  <si>
    <t>batumi Mcdonalds</t>
  </si>
  <si>
    <t>05.24.02.021</t>
  </si>
  <si>
    <t xml:space="preserve"> Batumi, Airport Highway, N 45</t>
  </si>
  <si>
    <t>Angisa</t>
  </si>
  <si>
    <t>05.32.01.447</t>
  </si>
  <si>
    <t>Batumi, 91 H. Abashidze str.</t>
  </si>
  <si>
    <t>Batumu Bagrationi (+CNG)</t>
  </si>
  <si>
    <t>05.26.06.001</t>
  </si>
  <si>
    <t>Kobuleti</t>
  </si>
  <si>
    <t>Kobuleti region, 109 Rustaveli str.</t>
  </si>
  <si>
    <t>20.42.06.469</t>
  </si>
  <si>
    <t>Khelvachauri region, village Kakhaberi (Gonio bridge)</t>
  </si>
  <si>
    <t>Kakhaberi</t>
  </si>
  <si>
    <t>05.32.06.050</t>
  </si>
  <si>
    <t>Ialbuzi str. Left side of the river</t>
  </si>
  <si>
    <t>CNG "Ortachala"</t>
  </si>
  <si>
    <t>01.17.01.138.022</t>
  </si>
  <si>
    <t>Mtskheta</t>
  </si>
  <si>
    <t>Mtskheta village misaktsieli</t>
  </si>
  <si>
    <t>Natakhtari</t>
  </si>
  <si>
    <t>72.03.21.372</t>
  </si>
  <si>
    <t> Petrol,Dissel,LPG</t>
  </si>
  <si>
    <t>Telavi, agmashenebeli str. 15 a</t>
  </si>
  <si>
    <t>53.20.36.519</t>
  </si>
  <si>
    <t> Petrol and Dissel</t>
  </si>
  <si>
    <t>Terjola, village Siktarva</t>
  </si>
  <si>
    <t>33.08.38.224</t>
  </si>
  <si>
    <t>Petrol,Dissel,LPG</t>
  </si>
  <si>
    <t>Fuel stock
(petrol or diesel)</t>
  </si>
  <si>
    <t>Rustavi highway, adjacent to the electric automatic machine  factory, Tbilisi</t>
  </si>
  <si>
    <t>Sanapiro 3</t>
  </si>
  <si>
    <t>01.13.02.010.053</t>
  </si>
  <si>
    <t>01.14.03.042.003   01.14.03.042.421</t>
  </si>
  <si>
    <t>01.19.14.05.003 01.19.14.05.008</t>
  </si>
  <si>
    <t>01.11.12.020.076</t>
  </si>
  <si>
    <t>01.12.09.021.138 01.12.09.021.092</t>
  </si>
  <si>
    <t>01.18.10.003.080</t>
  </si>
  <si>
    <t>26.26.49.012     26.26.49.011</t>
  </si>
  <si>
    <t>68.16.45.000.054</t>
  </si>
  <si>
    <t>05.32.06.689</t>
  </si>
  <si>
    <t>обект сдали в аренду и топливо не нуждается в страховке</t>
  </si>
  <si>
    <t>Tbilisi, Isani-Samgori, 21 Moscow ave.</t>
  </si>
  <si>
    <t>Navtlugi 2</t>
  </si>
  <si>
    <t>01.17.11.004.002</t>
  </si>
  <si>
    <t xml:space="preserve"> Beliashvili 2 (EV station)</t>
  </si>
  <si>
    <t>Constructional elements of buildings (including banners and lighting pole, slow and fast EV chargers, solar panels, plants) (GEL)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</si>
</sst>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00\ _₾_-;\-* #,##0.00\ _₾_-;_-* &quot;-&quot;??\ _₾_-;_-@_-"/>
    <numFmt numFmtId="165" formatCode="_(* #,##0_);_(* \(#,##0\);_(* &quot;-&quot;??_);_(@_)"/>
    <numFmt numFmtId="166" formatCode="_-* #,##0\ _₾_-;\-* #,##0\ _₾_-;_-* &quot;-&quot;??\ _₾_-;_-@_-"/>
  </numFmts>
  <fonts count="26" x14ac:knownFonts="1">
    <font>
      <sz val="10"/>
      <name val="Arial"/>
    </font>
    <font>
      <sz val="11"/>
      <color theme="1"/>
      <name val="Calibri"/>
      <family val="2"/>
      <charset val="1"/>
      <scheme val="minor"/>
    </font>
    <font>
      <sz val="18"/>
      <color theme="3"/>
      <name val="Calibri Light"/>
      <family val="2"/>
      <charset val="1"/>
      <scheme val="major"/>
    </font>
    <font>
      <b/>
      <sz val="15"/>
      <color theme="3"/>
      <name val="Calibri"/>
      <family val="2"/>
      <charset val="1"/>
      <scheme val="minor"/>
    </font>
    <font>
      <b/>
      <sz val="13"/>
      <color theme="3"/>
      <name val="Calibri"/>
      <family val="2"/>
      <charset val="1"/>
      <scheme val="minor"/>
    </font>
    <font>
      <b/>
      <sz val="11"/>
      <color theme="3"/>
      <name val="Calibri"/>
      <family val="2"/>
      <charset val="1"/>
      <scheme val="minor"/>
    </font>
    <font>
      <sz val="11"/>
      <color rgb="FF006100"/>
      <name val="Calibri"/>
      <family val="2"/>
      <charset val="1"/>
      <scheme val="minor"/>
    </font>
    <font>
      <sz val="11"/>
      <color rgb="FF9C0006"/>
      <name val="Calibri"/>
      <family val="2"/>
      <charset val="1"/>
      <scheme val="minor"/>
    </font>
    <font>
      <sz val="11"/>
      <color rgb="FF9C6500"/>
      <name val="Calibri"/>
      <family val="2"/>
      <charset val="1"/>
      <scheme val="minor"/>
    </font>
    <font>
      <sz val="11"/>
      <color rgb="FF3F3F76"/>
      <name val="Calibri"/>
      <family val="2"/>
      <charset val="1"/>
      <scheme val="minor"/>
    </font>
    <font>
      <b/>
      <sz val="11"/>
      <color rgb="FF3F3F3F"/>
      <name val="Calibri"/>
      <family val="2"/>
      <charset val="1"/>
      <scheme val="minor"/>
    </font>
    <font>
      <b/>
      <sz val="11"/>
      <color rgb="FFFA7D00"/>
      <name val="Calibri"/>
      <family val="2"/>
      <charset val="1"/>
      <scheme val="minor"/>
    </font>
    <font>
      <sz val="11"/>
      <color rgb="FFFA7D00"/>
      <name val="Calibri"/>
      <family val="2"/>
      <charset val="1"/>
      <scheme val="minor"/>
    </font>
    <font>
      <b/>
      <sz val="11"/>
      <color theme="0"/>
      <name val="Calibri"/>
      <family val="2"/>
      <charset val="1"/>
      <scheme val="minor"/>
    </font>
    <font>
      <sz val="11"/>
      <color rgb="FFFF0000"/>
      <name val="Calibri"/>
      <family val="2"/>
      <charset val="1"/>
      <scheme val="minor"/>
    </font>
    <font>
      <i/>
      <sz val="11"/>
      <color rgb="FF7F7F7F"/>
      <name val="Calibri"/>
      <family val="2"/>
      <charset val="1"/>
      <scheme val="minor"/>
    </font>
    <font>
      <b/>
      <sz val="11"/>
      <color theme="1"/>
      <name val="Calibri"/>
      <family val="2"/>
      <charset val="1"/>
      <scheme val="minor"/>
    </font>
    <font>
      <sz val="11"/>
      <color theme="0"/>
      <name val="Calibri"/>
      <family val="2"/>
      <charset val="1"/>
      <scheme val="minor"/>
    </font>
    <font>
      <sz val="10"/>
      <name val="Arial"/>
      <family val="2"/>
    </font>
    <font>
      <b/>
      <sz val="10"/>
      <color theme="1"/>
      <name val="Arial"/>
      <family val="2"/>
      <charset val="204"/>
    </font>
    <font>
      <b/>
      <sz val="8"/>
      <color theme="1"/>
      <name val="Arial"/>
      <family val="2"/>
      <charset val="204"/>
    </font>
    <font>
      <b/>
      <sz val="9"/>
      <color theme="1"/>
      <name val="Arial"/>
      <family val="2"/>
      <charset val="204"/>
    </font>
    <font>
      <sz val="9"/>
      <color theme="1"/>
      <name val="Arial"/>
      <family val="2"/>
      <charset val="204"/>
    </font>
    <font>
      <sz val="11"/>
      <name val="Calibri"/>
      <family val="2"/>
      <scheme val="minor"/>
    </font>
    <font>
      <sz val="8"/>
      <color rgb="FF000000"/>
      <name val="Calibri"/>
      <family val="2"/>
      <scheme val="minor"/>
    </font>
    <font>
      <sz val="9"/>
      <color theme="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000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8" fillId="0" borderId="0" applyFont="0" applyFill="0" applyBorder="0" applyAlignment="0" applyProtection="0"/>
    <xf numFmtId="0" fontId="18" fillId="0" borderId="0"/>
  </cellStyleXfs>
  <cellXfs count="26">
    <xf numFmtId="0" fontId="0" fillId="0" borderId="0" xfId="0"/>
    <xf numFmtId="165" fontId="22" fillId="0" borderId="10" xfId="42" applyNumberFormat="1" applyFont="1" applyFill="1" applyBorder="1" applyAlignment="1">
      <alignment vertical="center" wrapText="1"/>
    </xf>
    <xf numFmtId="0" fontId="24" fillId="0" borderId="10" xfId="0" applyFont="1" applyBorder="1" applyAlignment="1">
      <alignment horizontal="left" vertical="center" wrapText="1" indent="1"/>
    </xf>
    <xf numFmtId="165" fontId="0" fillId="0" borderId="0" xfId="0" applyNumberFormat="1"/>
    <xf numFmtId="165" fontId="22" fillId="0" borderId="10" xfId="42" applyNumberFormat="1" applyFont="1" applyFill="1" applyBorder="1" applyAlignment="1">
      <alignment horizontal="center" vertical="center" wrapText="1"/>
    </xf>
    <xf numFmtId="43" fontId="22" fillId="0" borderId="10" xfId="42" applyFont="1" applyFill="1" applyBorder="1" applyAlignment="1">
      <alignment horizontal="center" vertical="center" wrapText="1"/>
    </xf>
    <xf numFmtId="0" fontId="19" fillId="0" borderId="10" xfId="0" applyFont="1" applyBorder="1" applyAlignment="1">
      <alignment vertical="center" wrapText="1"/>
    </xf>
    <xf numFmtId="0" fontId="20" fillId="0" borderId="10" xfId="0" applyFont="1" applyBorder="1" applyAlignment="1">
      <alignment vertical="center" wrapText="1"/>
    </xf>
    <xf numFmtId="166" fontId="19" fillId="0" borderId="10" xfId="0" applyNumberFormat="1" applyFont="1" applyBorder="1" applyAlignment="1">
      <alignment vertical="center" wrapText="1"/>
    </xf>
    <xf numFmtId="0" fontId="19" fillId="0" borderId="10" xfId="0" applyFont="1" applyBorder="1" applyAlignment="1">
      <alignment horizontal="center" vertical="center" wrapText="1"/>
    </xf>
    <xf numFmtId="164" fontId="19" fillId="0" borderId="10" xfId="0" applyNumberFormat="1" applyFont="1" applyBorder="1" applyAlignment="1">
      <alignment vertical="center" wrapText="1"/>
    </xf>
    <xf numFmtId="0" fontId="21" fillId="0" borderId="10" xfId="0" applyFont="1" applyBorder="1" applyAlignment="1">
      <alignment horizontal="center" vertical="center"/>
    </xf>
    <xf numFmtId="0" fontId="22" fillId="0" borderId="10" xfId="0" applyFont="1" applyBorder="1" applyAlignment="1">
      <alignment horizontal="center" vertical="center"/>
    </xf>
    <xf numFmtId="0" fontId="22" fillId="0" borderId="10" xfId="0" applyFont="1" applyBorder="1" applyAlignment="1">
      <alignment horizontal="center" vertical="center" wrapText="1"/>
    </xf>
    <xf numFmtId="0" fontId="23" fillId="0" borderId="10" xfId="0" applyFont="1"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center" vertical="center"/>
    </xf>
    <xf numFmtId="0" fontId="23" fillId="0" borderId="10" xfId="0" applyFont="1" applyBorder="1" applyAlignment="1">
      <alignment horizontal="center" vertical="center"/>
    </xf>
    <xf numFmtId="0" fontId="22" fillId="33" borderId="10" xfId="0" applyFont="1" applyFill="1" applyBorder="1" applyAlignment="1">
      <alignment horizontal="center" vertical="center" wrapText="1"/>
    </xf>
    <xf numFmtId="0" fontId="0" fillId="0" borderId="0" xfId="0" applyAlignment="1">
      <alignment wrapText="1"/>
    </xf>
    <xf numFmtId="43" fontId="0" fillId="0" borderId="0" xfId="0" applyNumberFormat="1"/>
    <xf numFmtId="0" fontId="19" fillId="0" borderId="10" xfId="0" applyFont="1" applyBorder="1" applyAlignment="1">
      <alignment horizontal="center" vertical="center" wrapText="1"/>
    </xf>
    <xf numFmtId="165" fontId="22" fillId="0" borderId="10" xfId="42" applyNumberFormat="1" applyFont="1" applyFill="1" applyBorder="1" applyAlignment="1">
      <alignment horizontal="center" vertical="center" wrapText="1"/>
    </xf>
    <xf numFmtId="43" fontId="22" fillId="0" borderId="10" xfId="42" applyFont="1" applyFill="1" applyBorder="1" applyAlignment="1">
      <alignment horizontal="center" vertical="center" wrapText="1"/>
    </xf>
    <xf numFmtId="0" fontId="21" fillId="0" borderId="10" xfId="0" applyFont="1" applyBorder="1" applyAlignment="1">
      <alignment horizontal="center" vertical="center" wrapText="1"/>
    </xf>
    <xf numFmtId="0" fontId="22" fillId="0" borderId="10" xfId="0" applyFont="1" applyBorder="1" applyAlignment="1">
      <alignment horizontal="center" vertical="center"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ustomBuiltin="1"/>
    <cellStyle name="Normal 2" xfId="43"/>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5"/>
  <sheetViews>
    <sheetView tabSelected="1" zoomScale="90" zoomScaleNormal="90" workbookViewId="0">
      <pane ySplit="2" topLeftCell="A5" activePane="bottomLeft" state="frozen"/>
      <selection pane="bottomLeft" activeCell="C22" sqref="C22"/>
    </sheetView>
  </sheetViews>
  <sheetFormatPr defaultRowHeight="13.2" x14ac:dyDescent="0.25"/>
  <cols>
    <col min="1" max="1" width="4.5546875" bestFit="1" customWidth="1"/>
    <col min="2" max="2" width="13.88671875" bestFit="1" customWidth="1"/>
    <col min="3" max="3" width="23.88671875" customWidth="1"/>
    <col min="4" max="4" width="22.88671875" bestFit="1" customWidth="1"/>
    <col min="5" max="5" width="23.44140625" bestFit="1" customWidth="1"/>
    <col min="6" max="6" width="7.5546875" customWidth="1"/>
    <col min="7" max="7" width="57.109375" customWidth="1"/>
    <col min="8" max="8" width="34.109375" customWidth="1"/>
    <col min="9" max="9" width="20.88671875" customWidth="1"/>
    <col min="10" max="10" width="9.88671875" customWidth="1"/>
    <col min="11" max="11" width="16.44140625" customWidth="1"/>
    <col min="12" max="12" width="14.88671875" customWidth="1"/>
    <col min="13" max="13" width="21.5546875" customWidth="1"/>
  </cols>
  <sheetData>
    <row r="1" spans="1:14" x14ac:dyDescent="0.25">
      <c r="A1" s="6">
        <v>1</v>
      </c>
      <c r="B1" s="6">
        <v>2</v>
      </c>
      <c r="C1" s="6">
        <v>3</v>
      </c>
      <c r="D1" s="6">
        <v>4</v>
      </c>
      <c r="E1" s="6">
        <v>5</v>
      </c>
      <c r="F1" s="7">
        <v>6</v>
      </c>
      <c r="G1" s="7">
        <v>7</v>
      </c>
      <c r="H1" s="8">
        <v>8</v>
      </c>
      <c r="I1" s="21" t="s">
        <v>8</v>
      </c>
      <c r="J1" s="21"/>
      <c r="K1" s="21"/>
      <c r="L1" s="9" t="s">
        <v>9</v>
      </c>
    </row>
    <row r="2" spans="1:14" ht="52.35" customHeight="1" x14ac:dyDescent="0.25">
      <c r="A2" s="6" t="s">
        <v>1</v>
      </c>
      <c r="B2" s="6" t="s">
        <v>2</v>
      </c>
      <c r="C2" s="6" t="s">
        <v>3</v>
      </c>
      <c r="D2" s="6" t="s">
        <v>4</v>
      </c>
      <c r="E2" s="6" t="s">
        <v>5</v>
      </c>
      <c r="F2" s="7" t="s">
        <v>6</v>
      </c>
      <c r="G2" s="7" t="s">
        <v>7</v>
      </c>
      <c r="H2" s="10" t="s">
        <v>383</v>
      </c>
      <c r="I2" s="9" t="s">
        <v>366</v>
      </c>
      <c r="J2" s="9" t="s">
        <v>10</v>
      </c>
      <c r="K2" s="9" t="s">
        <v>11</v>
      </c>
      <c r="L2" s="9" t="s">
        <v>12</v>
      </c>
      <c r="N2">
        <v>2.8</v>
      </c>
    </row>
    <row r="3" spans="1:14" ht="34.200000000000003" customHeight="1" x14ac:dyDescent="0.25">
      <c r="A3" s="11">
        <v>1</v>
      </c>
      <c r="B3" s="12" t="s">
        <v>13</v>
      </c>
      <c r="C3" s="13" t="s">
        <v>14</v>
      </c>
      <c r="D3" s="13" t="s">
        <v>15</v>
      </c>
      <c r="E3" s="14" t="s">
        <v>16</v>
      </c>
      <c r="F3" s="14"/>
      <c r="G3" s="2" t="s">
        <v>17</v>
      </c>
      <c r="H3" s="1">
        <v>3567046.7748563499</v>
      </c>
      <c r="I3" s="4" t="s">
        <v>18</v>
      </c>
      <c r="J3" s="4"/>
      <c r="K3" s="4">
        <f>-N3</f>
        <v>0</v>
      </c>
      <c r="L3" s="4">
        <v>3567046.7748563527</v>
      </c>
    </row>
    <row r="4" spans="1:14" ht="30.6" customHeight="1" x14ac:dyDescent="0.25">
      <c r="A4" s="11">
        <v>2</v>
      </c>
      <c r="B4" s="12" t="s">
        <v>13</v>
      </c>
      <c r="C4" s="13" t="s">
        <v>19</v>
      </c>
      <c r="D4" s="13" t="s">
        <v>20</v>
      </c>
      <c r="E4" s="12" t="s">
        <v>21</v>
      </c>
      <c r="F4" s="12"/>
      <c r="G4" s="2" t="s">
        <v>17</v>
      </c>
      <c r="H4" s="1">
        <v>3093751.1956377248</v>
      </c>
      <c r="I4" s="4" t="s">
        <v>18</v>
      </c>
      <c r="J4" s="4">
        <v>0</v>
      </c>
      <c r="K4" s="4">
        <v>0</v>
      </c>
      <c r="L4" s="4">
        <v>3093751.1956377248</v>
      </c>
    </row>
    <row r="5" spans="1:14" ht="30.6" customHeight="1" x14ac:dyDescent="0.25">
      <c r="A5" s="11">
        <v>3</v>
      </c>
      <c r="B5" s="12" t="s">
        <v>13</v>
      </c>
      <c r="C5" s="13" t="s">
        <v>22</v>
      </c>
      <c r="D5" s="13" t="s">
        <v>382</v>
      </c>
      <c r="E5" s="12" t="s">
        <v>369</v>
      </c>
      <c r="F5" s="12"/>
      <c r="G5" s="2" t="s">
        <v>17</v>
      </c>
      <c r="H5" s="1">
        <v>1540939.8044332</v>
      </c>
      <c r="I5" s="4"/>
      <c r="J5" s="4">
        <v>0</v>
      </c>
      <c r="K5" s="4">
        <v>0</v>
      </c>
      <c r="L5" s="1">
        <v>1540939.8044332</v>
      </c>
    </row>
    <row r="6" spans="1:14" ht="34.200000000000003" customHeight="1" x14ac:dyDescent="0.25">
      <c r="A6" s="11">
        <v>4</v>
      </c>
      <c r="B6" s="12" t="s">
        <v>13</v>
      </c>
      <c r="C6" s="13" t="s">
        <v>23</v>
      </c>
      <c r="D6" s="13" t="s">
        <v>24</v>
      </c>
      <c r="E6" s="13" t="s">
        <v>25</v>
      </c>
      <c r="F6" s="13"/>
      <c r="G6" s="2" t="s">
        <v>17</v>
      </c>
      <c r="H6" s="1">
        <v>2293124.2334571434</v>
      </c>
      <c r="I6" s="4" t="s">
        <v>18</v>
      </c>
      <c r="J6" s="4">
        <v>0</v>
      </c>
      <c r="K6" s="4">
        <v>0</v>
      </c>
      <c r="L6" s="4">
        <v>2293124.2334571434</v>
      </c>
    </row>
    <row r="7" spans="1:14" ht="30.6" customHeight="1" x14ac:dyDescent="0.25">
      <c r="A7" s="11">
        <v>5</v>
      </c>
      <c r="B7" s="12" t="s">
        <v>13</v>
      </c>
      <c r="C7" s="13" t="s">
        <v>26</v>
      </c>
      <c r="D7" s="13" t="s">
        <v>27</v>
      </c>
      <c r="E7" s="12" t="s">
        <v>28</v>
      </c>
      <c r="F7" s="12"/>
      <c r="G7" s="2" t="s">
        <v>17</v>
      </c>
      <c r="H7" s="1">
        <v>2293124.2334571402</v>
      </c>
      <c r="I7" s="4" t="s">
        <v>18</v>
      </c>
      <c r="J7" s="4">
        <v>0</v>
      </c>
      <c r="K7" s="4">
        <v>0</v>
      </c>
      <c r="L7" s="4">
        <v>2293124.2334571402</v>
      </c>
    </row>
    <row r="8" spans="1:14" ht="30.6" customHeight="1" x14ac:dyDescent="0.25">
      <c r="A8" s="11">
        <v>6</v>
      </c>
      <c r="B8" s="12" t="s">
        <v>13</v>
      </c>
      <c r="C8" s="13" t="s">
        <v>29</v>
      </c>
      <c r="D8" s="13" t="s">
        <v>30</v>
      </c>
      <c r="E8" s="13" t="s">
        <v>370</v>
      </c>
      <c r="F8" s="12">
        <v>16</v>
      </c>
      <c r="G8" s="2" t="s">
        <v>17</v>
      </c>
      <c r="H8" s="1">
        <v>1481674.8416416508</v>
      </c>
      <c r="I8" s="4" t="s">
        <v>31</v>
      </c>
      <c r="J8" s="4">
        <v>49415</v>
      </c>
      <c r="K8" s="4">
        <f>J8*N2</f>
        <v>138362</v>
      </c>
      <c r="L8" s="4">
        <f>H8+K8</f>
        <v>1620036.8416416508</v>
      </c>
      <c r="M8" s="3"/>
    </row>
    <row r="9" spans="1:14" ht="34.200000000000003" customHeight="1" x14ac:dyDescent="0.25">
      <c r="A9" s="11">
        <v>7</v>
      </c>
      <c r="B9" s="12" t="s">
        <v>13</v>
      </c>
      <c r="C9" s="13" t="s">
        <v>32</v>
      </c>
      <c r="D9" s="13" t="s">
        <v>33</v>
      </c>
      <c r="E9" s="13" t="s">
        <v>34</v>
      </c>
      <c r="F9" s="13">
        <v>16</v>
      </c>
      <c r="G9" s="2" t="s">
        <v>17</v>
      </c>
      <c r="H9" s="1">
        <v>937485.46724681917</v>
      </c>
      <c r="I9" s="4" t="s">
        <v>31</v>
      </c>
      <c r="J9" s="4">
        <v>72521</v>
      </c>
      <c r="K9" s="5">
        <f>J9*N2</f>
        <v>203058.8</v>
      </c>
      <c r="L9" s="4">
        <f>H9+K9</f>
        <v>1140544.2672468191</v>
      </c>
    </row>
    <row r="10" spans="1:14" ht="30.6" customHeight="1" x14ac:dyDescent="0.25">
      <c r="A10" s="11">
        <v>8</v>
      </c>
      <c r="B10" s="12" t="s">
        <v>13</v>
      </c>
      <c r="C10" s="13" t="s">
        <v>35</v>
      </c>
      <c r="D10" s="13" t="s">
        <v>36</v>
      </c>
      <c r="E10" s="12" t="s">
        <v>37</v>
      </c>
      <c r="F10" s="12">
        <v>16</v>
      </c>
      <c r="G10" s="2" t="s">
        <v>17</v>
      </c>
      <c r="H10" s="1">
        <v>2667673.4613336362</v>
      </c>
      <c r="I10" s="4" t="s">
        <v>31</v>
      </c>
      <c r="J10" s="4">
        <v>85689</v>
      </c>
      <c r="K10" s="5">
        <f>J10*N2</f>
        <v>239929.19999999998</v>
      </c>
      <c r="L10" s="4">
        <f>H10+K10</f>
        <v>2907602.6613336364</v>
      </c>
    </row>
    <row r="11" spans="1:14" ht="34.200000000000003" customHeight="1" x14ac:dyDescent="0.25">
      <c r="A11" s="11">
        <v>9</v>
      </c>
      <c r="B11" s="12" t="s">
        <v>13</v>
      </c>
      <c r="C11" s="13" t="s">
        <v>38</v>
      </c>
      <c r="D11" s="13" t="s">
        <v>39</v>
      </c>
      <c r="E11" s="12" t="s">
        <v>40</v>
      </c>
      <c r="F11" s="12">
        <v>16</v>
      </c>
      <c r="G11" s="2" t="s">
        <v>17</v>
      </c>
      <c r="H11" s="1">
        <v>3691629.1206228714</v>
      </c>
      <c r="I11" s="4" t="s">
        <v>41</v>
      </c>
      <c r="J11" s="4">
        <v>94364</v>
      </c>
      <c r="K11" s="5">
        <f>J11*N2</f>
        <v>264219.2</v>
      </c>
      <c r="L11" s="4">
        <f>H11+K11</f>
        <v>3955848.3206228716</v>
      </c>
    </row>
    <row r="12" spans="1:14" ht="30.6" customHeight="1" x14ac:dyDescent="0.25">
      <c r="A12" s="11">
        <v>10</v>
      </c>
      <c r="B12" s="12" t="s">
        <v>13</v>
      </c>
      <c r="C12" s="13" t="s">
        <v>42</v>
      </c>
      <c r="D12" s="13" t="s">
        <v>43</v>
      </c>
      <c r="E12" s="12" t="s">
        <v>44</v>
      </c>
      <c r="F12" s="12">
        <v>16</v>
      </c>
      <c r="G12" s="2" t="s">
        <v>17</v>
      </c>
      <c r="H12" s="1">
        <v>1884104.0133890961</v>
      </c>
      <c r="I12" s="4" t="s">
        <v>31</v>
      </c>
      <c r="J12" s="4">
        <v>67228</v>
      </c>
      <c r="K12" s="5">
        <f>J12*N2</f>
        <v>188238.4</v>
      </c>
      <c r="L12" s="4">
        <f>H12+K12</f>
        <v>2072342.413389096</v>
      </c>
    </row>
    <row r="13" spans="1:14" ht="34.200000000000003" customHeight="1" x14ac:dyDescent="0.25">
      <c r="A13" s="11">
        <v>11</v>
      </c>
      <c r="B13" s="12" t="s">
        <v>13</v>
      </c>
      <c r="C13" s="13" t="s">
        <v>45</v>
      </c>
      <c r="D13" s="13" t="s">
        <v>46</v>
      </c>
      <c r="E13" s="12" t="s">
        <v>47</v>
      </c>
      <c r="F13" s="12">
        <v>16</v>
      </c>
      <c r="G13" s="2" t="s">
        <v>17</v>
      </c>
      <c r="H13" s="1">
        <v>2260865.1396991326</v>
      </c>
      <c r="I13" s="4" t="s">
        <v>31</v>
      </c>
      <c r="J13" s="4">
        <v>73000</v>
      </c>
      <c r="K13" s="4">
        <f>J13*N2</f>
        <v>204400</v>
      </c>
      <c r="L13" s="4">
        <f t="shared" ref="L13:L19" si="0">H13+K13</f>
        <v>2465265.1396991326</v>
      </c>
    </row>
    <row r="14" spans="1:14" ht="34.200000000000003" customHeight="1" x14ac:dyDescent="0.25">
      <c r="A14" s="11">
        <v>12</v>
      </c>
      <c r="B14" s="12" t="s">
        <v>13</v>
      </c>
      <c r="C14" s="13" t="s">
        <v>48</v>
      </c>
      <c r="D14" s="13" t="s">
        <v>49</v>
      </c>
      <c r="E14" s="12" t="s">
        <v>50</v>
      </c>
      <c r="F14" s="12">
        <v>16</v>
      </c>
      <c r="G14" s="2" t="s">
        <v>17</v>
      </c>
      <c r="H14" s="1">
        <v>3720085.9321270301</v>
      </c>
      <c r="I14" s="4" t="s">
        <v>51</v>
      </c>
      <c r="J14" s="4">
        <v>121320</v>
      </c>
      <c r="K14" s="4">
        <f>J14*N2</f>
        <v>339696</v>
      </c>
      <c r="L14" s="4">
        <f t="shared" si="0"/>
        <v>4059781.9321270301</v>
      </c>
    </row>
    <row r="15" spans="1:14" ht="30.6" customHeight="1" x14ac:dyDescent="0.25">
      <c r="A15" s="11">
        <v>13</v>
      </c>
      <c r="B15" s="12" t="s">
        <v>13</v>
      </c>
      <c r="C15" s="13" t="s">
        <v>52</v>
      </c>
      <c r="D15" s="13" t="s">
        <v>53</v>
      </c>
      <c r="E15" s="13" t="s">
        <v>54</v>
      </c>
      <c r="F15" s="13">
        <v>16</v>
      </c>
      <c r="G15" s="2" t="s">
        <v>17</v>
      </c>
      <c r="H15" s="1">
        <v>2014762.1052958227</v>
      </c>
      <c r="I15" s="4" t="s">
        <v>31</v>
      </c>
      <c r="J15" s="4">
        <v>62019</v>
      </c>
      <c r="K15" s="5">
        <f>J15*N2</f>
        <v>173653.19999999998</v>
      </c>
      <c r="L15" s="4">
        <f t="shared" si="0"/>
        <v>2188415.3052958227</v>
      </c>
    </row>
    <row r="16" spans="1:14" ht="34.200000000000003" customHeight="1" x14ac:dyDescent="0.25">
      <c r="A16" s="11">
        <v>14</v>
      </c>
      <c r="B16" s="12" t="s">
        <v>13</v>
      </c>
      <c r="C16" s="13" t="s">
        <v>55</v>
      </c>
      <c r="D16" s="13" t="s">
        <v>56</v>
      </c>
      <c r="E16" s="12" t="s">
        <v>57</v>
      </c>
      <c r="F16" s="12">
        <v>20</v>
      </c>
      <c r="G16" s="2" t="s">
        <v>17</v>
      </c>
      <c r="H16" s="1">
        <v>2686928.4594216305</v>
      </c>
      <c r="I16" s="4" t="s">
        <v>31</v>
      </c>
      <c r="J16" s="4">
        <v>104745</v>
      </c>
      <c r="K16" s="4">
        <f>J16*N2</f>
        <v>293286</v>
      </c>
      <c r="L16" s="4">
        <f t="shared" si="0"/>
        <v>2980214.4594216305</v>
      </c>
    </row>
    <row r="17" spans="1:13" ht="34.200000000000003" customHeight="1" x14ac:dyDescent="0.25">
      <c r="A17" s="11">
        <v>15</v>
      </c>
      <c r="B17" s="12" t="s">
        <v>13</v>
      </c>
      <c r="C17" s="13" t="s">
        <v>58</v>
      </c>
      <c r="D17" s="13" t="s">
        <v>59</v>
      </c>
      <c r="E17" s="12" t="s">
        <v>60</v>
      </c>
      <c r="F17" s="12">
        <v>16</v>
      </c>
      <c r="G17" s="2" t="s">
        <v>17</v>
      </c>
      <c r="H17" s="1">
        <v>3300087.2823503939</v>
      </c>
      <c r="I17" s="4" t="s">
        <v>31</v>
      </c>
      <c r="J17" s="4">
        <v>123287</v>
      </c>
      <c r="K17" s="5">
        <f>J17*N2</f>
        <v>345203.6</v>
      </c>
      <c r="L17" s="4">
        <f t="shared" si="0"/>
        <v>3645290.882350394</v>
      </c>
    </row>
    <row r="18" spans="1:13" ht="34.200000000000003" customHeight="1" x14ac:dyDescent="0.25">
      <c r="A18" s="11">
        <v>16</v>
      </c>
      <c r="B18" s="12" t="s">
        <v>13</v>
      </c>
      <c r="C18" s="13" t="s">
        <v>61</v>
      </c>
      <c r="D18" s="13" t="s">
        <v>62</v>
      </c>
      <c r="E18" s="13" t="s">
        <v>371</v>
      </c>
      <c r="F18" s="12">
        <v>16</v>
      </c>
      <c r="G18" s="2" t="s">
        <v>17</v>
      </c>
      <c r="H18" s="1">
        <v>2510436.3224330097</v>
      </c>
      <c r="I18" s="4" t="s">
        <v>31</v>
      </c>
      <c r="J18" s="4">
        <v>76995</v>
      </c>
      <c r="K18" s="4">
        <f>J18*N2</f>
        <v>215586</v>
      </c>
      <c r="L18" s="4">
        <f t="shared" si="0"/>
        <v>2726022.3224330097</v>
      </c>
    </row>
    <row r="19" spans="1:13" ht="30.6" customHeight="1" x14ac:dyDescent="0.25">
      <c r="A19" s="11">
        <v>17</v>
      </c>
      <c r="B19" s="12" t="s">
        <v>13</v>
      </c>
      <c r="C19" s="13" t="s">
        <v>63</v>
      </c>
      <c r="D19" s="13" t="s">
        <v>64</v>
      </c>
      <c r="E19" s="13" t="s">
        <v>65</v>
      </c>
      <c r="F19" s="13">
        <v>16</v>
      </c>
      <c r="G19" s="2" t="s">
        <v>17</v>
      </c>
      <c r="H19" s="1">
        <v>2390940.8825096209</v>
      </c>
      <c r="I19" s="4" t="s">
        <v>31</v>
      </c>
      <c r="J19" s="4">
        <v>82883</v>
      </c>
      <c r="K19" s="5">
        <f>J19*N2</f>
        <v>232072.4</v>
      </c>
      <c r="L19" s="4">
        <f t="shared" si="0"/>
        <v>2623013.2825096208</v>
      </c>
    </row>
    <row r="20" spans="1:13" ht="30.6" customHeight="1" x14ac:dyDescent="0.25">
      <c r="A20" s="11">
        <v>18</v>
      </c>
      <c r="B20" s="12" t="s">
        <v>13</v>
      </c>
      <c r="C20" s="13" t="s">
        <v>66</v>
      </c>
      <c r="D20" s="13" t="s">
        <v>67</v>
      </c>
      <c r="E20" s="12" t="s">
        <v>68</v>
      </c>
      <c r="F20" s="12">
        <v>16</v>
      </c>
      <c r="G20" s="2" t="s">
        <v>17</v>
      </c>
      <c r="H20" s="1">
        <v>1165395.85822532</v>
      </c>
      <c r="I20" s="4" t="s">
        <v>31</v>
      </c>
      <c r="J20" s="4">
        <v>70613</v>
      </c>
      <c r="K20" s="5">
        <f>J20*N2</f>
        <v>197716.4</v>
      </c>
      <c r="L20" s="4">
        <f>H20+K20</f>
        <v>1363112.2582253199</v>
      </c>
    </row>
    <row r="21" spans="1:13" ht="30.6" customHeight="1" x14ac:dyDescent="0.25">
      <c r="A21" s="11">
        <v>19</v>
      </c>
      <c r="B21" s="12" t="s">
        <v>13</v>
      </c>
      <c r="C21" s="13" t="s">
        <v>69</v>
      </c>
      <c r="D21" s="13" t="s">
        <v>70</v>
      </c>
      <c r="E21" s="12" t="s">
        <v>71</v>
      </c>
      <c r="F21" s="12">
        <v>16</v>
      </c>
      <c r="G21" s="2" t="s">
        <v>17</v>
      </c>
      <c r="H21" s="1">
        <v>2370650.9174634609</v>
      </c>
      <c r="I21" s="4" t="s">
        <v>31</v>
      </c>
      <c r="J21" s="4">
        <v>91566</v>
      </c>
      <c r="K21" s="5">
        <f>N2*J21</f>
        <v>256384.8</v>
      </c>
      <c r="L21" s="4">
        <f>H21+K21</f>
        <v>2627035.7174634608</v>
      </c>
    </row>
    <row r="22" spans="1:13" ht="30.6" customHeight="1" x14ac:dyDescent="0.25">
      <c r="A22" s="11">
        <v>20</v>
      </c>
      <c r="B22" s="12" t="s">
        <v>13</v>
      </c>
      <c r="C22" s="13" t="s">
        <v>72</v>
      </c>
      <c r="D22" s="13" t="s">
        <v>73</v>
      </c>
      <c r="E22" s="15" t="s">
        <v>74</v>
      </c>
      <c r="F22" s="15">
        <v>16</v>
      </c>
      <c r="G22" s="2" t="s">
        <v>17</v>
      </c>
      <c r="H22" s="1">
        <v>4008150.2690099129</v>
      </c>
      <c r="I22" s="4" t="s">
        <v>31</v>
      </c>
      <c r="J22" s="4">
        <v>139224</v>
      </c>
      <c r="K22" s="5">
        <f>J22*N2</f>
        <v>389827.19999999995</v>
      </c>
      <c r="L22" s="4">
        <f>H22+K22</f>
        <v>4397977.4690099126</v>
      </c>
    </row>
    <row r="23" spans="1:13" ht="30.6" customHeight="1" x14ac:dyDescent="0.25">
      <c r="A23" s="24">
        <v>21</v>
      </c>
      <c r="B23" s="25" t="s">
        <v>13</v>
      </c>
      <c r="C23" s="13" t="s">
        <v>75</v>
      </c>
      <c r="D23" s="25" t="s">
        <v>76</v>
      </c>
      <c r="E23" s="13" t="s">
        <v>77</v>
      </c>
      <c r="F23" s="25">
        <v>16</v>
      </c>
      <c r="G23" s="2" t="s">
        <v>17</v>
      </c>
      <c r="H23" s="22">
        <v>581843.07167485717</v>
      </c>
      <c r="I23" s="22" t="s">
        <v>31</v>
      </c>
      <c r="J23" s="22">
        <v>65378</v>
      </c>
      <c r="K23" s="23">
        <f>J23*N2</f>
        <v>183058.4</v>
      </c>
      <c r="L23" s="22">
        <f>K23+H23</f>
        <v>764901.4716748572</v>
      </c>
    </row>
    <row r="24" spans="1:13" ht="30.6" customHeight="1" x14ac:dyDescent="0.25">
      <c r="A24" s="24"/>
      <c r="B24" s="25"/>
      <c r="C24" s="13" t="s">
        <v>78</v>
      </c>
      <c r="D24" s="25"/>
      <c r="E24" s="13" t="s">
        <v>79</v>
      </c>
      <c r="F24" s="25"/>
      <c r="G24" s="2" t="s">
        <v>17</v>
      </c>
      <c r="H24" s="22"/>
      <c r="I24" s="22"/>
      <c r="J24" s="22"/>
      <c r="K24" s="22"/>
      <c r="L24" s="22"/>
    </row>
    <row r="25" spans="1:13" ht="30.6" customHeight="1" x14ac:dyDescent="0.25">
      <c r="A25" s="24"/>
      <c r="B25" s="25"/>
      <c r="C25" s="13" t="s">
        <v>80</v>
      </c>
      <c r="D25" s="25"/>
      <c r="E25" s="13" t="s">
        <v>81</v>
      </c>
      <c r="F25" s="25"/>
      <c r="G25" s="2" t="s">
        <v>17</v>
      </c>
      <c r="H25" s="22"/>
      <c r="I25" s="22"/>
      <c r="J25" s="22"/>
      <c r="K25" s="22"/>
      <c r="L25" s="22"/>
    </row>
    <row r="26" spans="1:13" ht="30.6" customHeight="1" x14ac:dyDescent="0.25">
      <c r="A26" s="11">
        <v>22</v>
      </c>
      <c r="B26" s="12" t="s">
        <v>13</v>
      </c>
      <c r="C26" s="13" t="s">
        <v>82</v>
      </c>
      <c r="D26" s="13" t="s">
        <v>83</v>
      </c>
      <c r="E26" s="14" t="s">
        <v>84</v>
      </c>
      <c r="F26" s="14">
        <v>24</v>
      </c>
      <c r="G26" s="2" t="s">
        <v>17</v>
      </c>
      <c r="H26" s="1">
        <v>3504911.4202928501</v>
      </c>
      <c r="I26" s="4" t="s">
        <v>31</v>
      </c>
      <c r="J26" s="4">
        <v>141876</v>
      </c>
      <c r="K26" s="5">
        <f>N2*J26</f>
        <v>397252.8</v>
      </c>
      <c r="L26" s="4">
        <f>K26+H26</f>
        <v>3902164.2202928499</v>
      </c>
    </row>
    <row r="27" spans="1:13" ht="30.6" customHeight="1" x14ac:dyDescent="0.25">
      <c r="A27" s="11">
        <v>23</v>
      </c>
      <c r="B27" s="12" t="s">
        <v>13</v>
      </c>
      <c r="C27" s="13" t="s">
        <v>85</v>
      </c>
      <c r="D27" s="13" t="s">
        <v>86</v>
      </c>
      <c r="E27" s="12" t="s">
        <v>87</v>
      </c>
      <c r="F27" s="12">
        <v>16</v>
      </c>
      <c r="G27" s="2" t="s">
        <v>17</v>
      </c>
      <c r="H27" s="1">
        <v>4356284.0362821082</v>
      </c>
      <c r="I27" s="4" t="s">
        <v>88</v>
      </c>
      <c r="J27" s="4">
        <v>92069</v>
      </c>
      <c r="K27" s="5">
        <f>J27*N2</f>
        <v>257793.19999999998</v>
      </c>
      <c r="L27" s="4">
        <f t="shared" ref="L27:L39" si="1">K27+H27</f>
        <v>4614077.2362821084</v>
      </c>
    </row>
    <row r="28" spans="1:13" ht="30.6" customHeight="1" x14ac:dyDescent="0.25">
      <c r="A28" s="11">
        <v>24</v>
      </c>
      <c r="B28" s="12" t="s">
        <v>13</v>
      </c>
      <c r="C28" s="13" t="s">
        <v>89</v>
      </c>
      <c r="D28" s="13" t="s">
        <v>90</v>
      </c>
      <c r="E28" s="16" t="s">
        <v>91</v>
      </c>
      <c r="F28" s="16">
        <v>6</v>
      </c>
      <c r="G28" s="2" t="s">
        <v>17</v>
      </c>
      <c r="H28" s="1">
        <v>2007040.2139380309</v>
      </c>
      <c r="I28" s="4" t="s">
        <v>31</v>
      </c>
      <c r="J28" s="4">
        <v>77090</v>
      </c>
      <c r="K28" s="4">
        <f>J28*N2</f>
        <v>215852</v>
      </c>
      <c r="L28" s="4">
        <f t="shared" si="1"/>
        <v>2222892.2139380309</v>
      </c>
    </row>
    <row r="29" spans="1:13" ht="30.6" customHeight="1" x14ac:dyDescent="0.25">
      <c r="A29" s="11">
        <v>25</v>
      </c>
      <c r="B29" s="12" t="s">
        <v>13</v>
      </c>
      <c r="C29" s="13" t="s">
        <v>92</v>
      </c>
      <c r="D29" s="13" t="s">
        <v>93</v>
      </c>
      <c r="E29" s="16" t="s">
        <v>94</v>
      </c>
      <c r="F29" s="16">
        <v>16</v>
      </c>
      <c r="G29" s="2" t="s">
        <v>17</v>
      </c>
      <c r="H29" s="1">
        <v>2822778.6836170945</v>
      </c>
      <c r="I29" s="4" t="s">
        <v>41</v>
      </c>
      <c r="J29" s="4">
        <v>123697</v>
      </c>
      <c r="K29" s="5">
        <f>N2*J29</f>
        <v>346351.6</v>
      </c>
      <c r="L29" s="4">
        <f t="shared" si="1"/>
        <v>3169130.2836170946</v>
      </c>
    </row>
    <row r="30" spans="1:13" ht="30.6" customHeight="1" x14ac:dyDescent="0.25">
      <c r="A30" s="11">
        <v>26</v>
      </c>
      <c r="B30" s="12" t="s">
        <v>13</v>
      </c>
      <c r="C30" s="13" t="s">
        <v>95</v>
      </c>
      <c r="D30" s="13" t="s">
        <v>96</v>
      </c>
      <c r="E30" s="12" t="s">
        <v>97</v>
      </c>
      <c r="F30" s="12">
        <v>16</v>
      </c>
      <c r="G30" s="2" t="s">
        <v>17</v>
      </c>
      <c r="H30" s="1">
        <v>1921103.361414447</v>
      </c>
      <c r="I30" s="4" t="s">
        <v>31</v>
      </c>
      <c r="J30" s="4">
        <v>86785</v>
      </c>
      <c r="K30" s="4">
        <f>J30*N2</f>
        <v>242997.99999999997</v>
      </c>
      <c r="L30" s="4">
        <f t="shared" si="1"/>
        <v>2164101.361414447</v>
      </c>
    </row>
    <row r="31" spans="1:13" ht="39.6" customHeight="1" x14ac:dyDescent="0.25">
      <c r="A31" s="11">
        <v>27</v>
      </c>
      <c r="B31" s="12" t="s">
        <v>13</v>
      </c>
      <c r="C31" s="13" t="s">
        <v>379</v>
      </c>
      <c r="D31" s="18" t="s">
        <v>380</v>
      </c>
      <c r="E31" s="12" t="s">
        <v>381</v>
      </c>
      <c r="F31" s="12">
        <v>16</v>
      </c>
      <c r="G31" s="2" t="s">
        <v>17</v>
      </c>
      <c r="H31" s="1">
        <v>1921103.361414447</v>
      </c>
      <c r="I31" s="4" t="s">
        <v>31</v>
      </c>
      <c r="J31" s="4"/>
      <c r="K31" s="4">
        <f>J31*N3</f>
        <v>0</v>
      </c>
      <c r="L31" s="4">
        <f t="shared" ref="L31" si="2">K31+H31</f>
        <v>1921103.361414447</v>
      </c>
      <c r="M31" s="19" t="s">
        <v>378</v>
      </c>
    </row>
    <row r="32" spans="1:13" ht="68.400000000000006" customHeight="1" x14ac:dyDescent="0.25">
      <c r="A32" s="11">
        <v>28</v>
      </c>
      <c r="B32" s="12" t="s">
        <v>13</v>
      </c>
      <c r="C32" s="13" t="s">
        <v>98</v>
      </c>
      <c r="D32" s="13" t="s">
        <v>99</v>
      </c>
      <c r="E32" s="15" t="s">
        <v>100</v>
      </c>
      <c r="F32" s="15">
        <v>8</v>
      </c>
      <c r="G32" s="2" t="s">
        <v>17</v>
      </c>
      <c r="H32" s="1">
        <v>2997003.5014296402</v>
      </c>
      <c r="I32" s="4" t="s">
        <v>41</v>
      </c>
      <c r="J32" s="4">
        <v>91644</v>
      </c>
      <c r="K32" s="5">
        <f>N2*J32</f>
        <v>256603.19999999998</v>
      </c>
      <c r="L32" s="4">
        <f t="shared" si="1"/>
        <v>3253606.7014296404</v>
      </c>
    </row>
    <row r="33" spans="1:12" ht="30.6" customHeight="1" x14ac:dyDescent="0.25">
      <c r="A33" s="11">
        <v>29</v>
      </c>
      <c r="B33" s="12" t="s">
        <v>13</v>
      </c>
      <c r="C33" s="13" t="s">
        <v>101</v>
      </c>
      <c r="D33" s="13" t="s">
        <v>102</v>
      </c>
      <c r="E33" s="12" t="s">
        <v>372</v>
      </c>
      <c r="F33" s="12">
        <v>16</v>
      </c>
      <c r="G33" s="2" t="s">
        <v>17</v>
      </c>
      <c r="H33" s="1">
        <v>2593507.5561364908</v>
      </c>
      <c r="I33" s="4" t="s">
        <v>103</v>
      </c>
      <c r="J33" s="4">
        <v>70635</v>
      </c>
      <c r="K33" s="4">
        <f>J33*N2</f>
        <v>197778</v>
      </c>
      <c r="L33" s="4">
        <f t="shared" si="1"/>
        <v>2791285.5561364908</v>
      </c>
    </row>
    <row r="34" spans="1:12" ht="30.6" customHeight="1" x14ac:dyDescent="0.25">
      <c r="A34" s="11">
        <v>30</v>
      </c>
      <c r="B34" s="12" t="s">
        <v>13</v>
      </c>
      <c r="C34" s="13" t="s">
        <v>104</v>
      </c>
      <c r="D34" s="13" t="s">
        <v>105</v>
      </c>
      <c r="E34" s="12" t="s">
        <v>106</v>
      </c>
      <c r="F34" s="12">
        <v>16</v>
      </c>
      <c r="G34" s="2" t="s">
        <v>17</v>
      </c>
      <c r="H34" s="1">
        <v>2826943.0142001598</v>
      </c>
      <c r="I34" s="4" t="s">
        <v>107</v>
      </c>
      <c r="J34" s="4">
        <v>124538</v>
      </c>
      <c r="K34" s="5">
        <f>N2*J34</f>
        <v>348706.39999999997</v>
      </c>
      <c r="L34" s="4">
        <f t="shared" si="1"/>
        <v>3175649.4142001597</v>
      </c>
    </row>
    <row r="35" spans="1:12" ht="30.6" customHeight="1" x14ac:dyDescent="0.25">
      <c r="A35" s="11">
        <v>31</v>
      </c>
      <c r="B35" s="12" t="s">
        <v>13</v>
      </c>
      <c r="C35" s="13" t="s">
        <v>108</v>
      </c>
      <c r="D35" s="13" t="s">
        <v>109</v>
      </c>
      <c r="E35" s="12" t="s">
        <v>110</v>
      </c>
      <c r="F35" s="12">
        <v>16</v>
      </c>
      <c r="G35" s="2" t="s">
        <v>17</v>
      </c>
      <c r="H35" s="1">
        <v>871873.17476521118</v>
      </c>
      <c r="I35" s="4" t="s">
        <v>31</v>
      </c>
      <c r="J35" s="4">
        <v>58263</v>
      </c>
      <c r="K35" s="5">
        <f>J35*N2</f>
        <v>163136.4</v>
      </c>
      <c r="L35" s="4">
        <f t="shared" si="1"/>
        <v>1035009.5747652112</v>
      </c>
    </row>
    <row r="36" spans="1:12" ht="30.6" customHeight="1" x14ac:dyDescent="0.25">
      <c r="A36" s="11">
        <v>32</v>
      </c>
      <c r="B36" s="12" t="s">
        <v>13</v>
      </c>
      <c r="C36" s="13" t="s">
        <v>111</v>
      </c>
      <c r="D36" s="13" t="s">
        <v>112</v>
      </c>
      <c r="E36" s="12" t="s">
        <v>113</v>
      </c>
      <c r="F36" s="12">
        <v>16</v>
      </c>
      <c r="G36" s="2" t="s">
        <v>17</v>
      </c>
      <c r="H36" s="1">
        <v>2030037.2374068028</v>
      </c>
      <c r="I36" s="4" t="s">
        <v>31</v>
      </c>
      <c r="J36" s="4">
        <v>72381</v>
      </c>
      <c r="K36" s="5">
        <f>N2*J36</f>
        <v>202666.8</v>
      </c>
      <c r="L36" s="4">
        <f t="shared" si="1"/>
        <v>2232704.0374068026</v>
      </c>
    </row>
    <row r="37" spans="1:12" ht="30.6" customHeight="1" x14ac:dyDescent="0.25">
      <c r="A37" s="11">
        <v>33</v>
      </c>
      <c r="B37" s="12" t="s">
        <v>13</v>
      </c>
      <c r="C37" s="13" t="s">
        <v>114</v>
      </c>
      <c r="D37" s="13" t="s">
        <v>115</v>
      </c>
      <c r="E37" s="13" t="s">
        <v>373</v>
      </c>
      <c r="F37" s="12">
        <v>16</v>
      </c>
      <c r="G37" s="2" t="s">
        <v>17</v>
      </c>
      <c r="H37" s="1">
        <v>2891473.0073079541</v>
      </c>
      <c r="I37" s="4" t="s">
        <v>41</v>
      </c>
      <c r="J37" s="4">
        <v>84718</v>
      </c>
      <c r="K37" s="5">
        <f>J37*N2</f>
        <v>237210.4</v>
      </c>
      <c r="L37" s="4">
        <f t="shared" si="1"/>
        <v>3128683.407307954</v>
      </c>
    </row>
    <row r="38" spans="1:12" ht="30.6" customHeight="1" x14ac:dyDescent="0.25">
      <c r="A38" s="11">
        <v>34</v>
      </c>
      <c r="B38" s="12" t="s">
        <v>13</v>
      </c>
      <c r="C38" s="13" t="s">
        <v>116</v>
      </c>
      <c r="D38" s="13" t="s">
        <v>117</v>
      </c>
      <c r="E38" s="12" t="s">
        <v>118</v>
      </c>
      <c r="F38" s="12">
        <v>16</v>
      </c>
      <c r="G38" s="2" t="s">
        <v>17</v>
      </c>
      <c r="H38" s="1">
        <v>3961073.1081205723</v>
      </c>
      <c r="I38" s="4" t="s">
        <v>41</v>
      </c>
      <c r="J38" s="4">
        <v>99086</v>
      </c>
      <c r="K38" s="5">
        <f>N2*J38</f>
        <v>277440.8</v>
      </c>
      <c r="L38" s="4">
        <f t="shared" si="1"/>
        <v>4238513.9081205726</v>
      </c>
    </row>
    <row r="39" spans="1:12" ht="30.6" customHeight="1" x14ac:dyDescent="0.25">
      <c r="A39" s="11">
        <v>35</v>
      </c>
      <c r="B39" s="12" t="s">
        <v>13</v>
      </c>
      <c r="C39" s="13" t="s">
        <v>119</v>
      </c>
      <c r="D39" s="13" t="s">
        <v>120</v>
      </c>
      <c r="E39" s="12" t="s">
        <v>121</v>
      </c>
      <c r="F39" s="12">
        <v>8</v>
      </c>
      <c r="G39" s="2" t="s">
        <v>17</v>
      </c>
      <c r="H39" s="1">
        <v>341052.00543847721</v>
      </c>
      <c r="I39" s="4" t="s">
        <v>31</v>
      </c>
      <c r="J39" s="4">
        <v>87877</v>
      </c>
      <c r="K39" s="5">
        <f>J39*N2</f>
        <v>246055.59999999998</v>
      </c>
      <c r="L39" s="4">
        <f t="shared" si="1"/>
        <v>587107.60543847713</v>
      </c>
    </row>
    <row r="40" spans="1:12" ht="30.6" customHeight="1" x14ac:dyDescent="0.25">
      <c r="A40" s="11">
        <v>36</v>
      </c>
      <c r="B40" s="12" t="s">
        <v>13</v>
      </c>
      <c r="C40" s="13" t="s">
        <v>352</v>
      </c>
      <c r="D40" s="13" t="s">
        <v>353</v>
      </c>
      <c r="E40" s="12" t="s">
        <v>354</v>
      </c>
      <c r="F40" s="12"/>
      <c r="G40" s="2" t="s">
        <v>17</v>
      </c>
      <c r="H40" s="1">
        <v>1545000</v>
      </c>
      <c r="I40" s="4" t="s">
        <v>18</v>
      </c>
      <c r="J40" s="4" t="s">
        <v>0</v>
      </c>
      <c r="K40" s="4">
        <v>0</v>
      </c>
      <c r="L40" s="4">
        <v>1545000</v>
      </c>
    </row>
    <row r="41" spans="1:12" ht="30.6" customHeight="1" x14ac:dyDescent="0.25">
      <c r="A41" s="11">
        <v>37</v>
      </c>
      <c r="B41" s="12" t="s">
        <v>268</v>
      </c>
      <c r="C41" s="13" t="s">
        <v>269</v>
      </c>
      <c r="D41" s="13" t="s">
        <v>270</v>
      </c>
      <c r="E41" s="12" t="s">
        <v>271</v>
      </c>
      <c r="F41" s="12">
        <v>8</v>
      </c>
      <c r="G41" s="2" t="s">
        <v>17</v>
      </c>
      <c r="H41" s="1">
        <v>2459271.7650791132</v>
      </c>
      <c r="I41" s="4" t="s">
        <v>31</v>
      </c>
      <c r="J41" s="4">
        <v>100687</v>
      </c>
      <c r="K41" s="5">
        <f>J41*N2</f>
        <v>281923.59999999998</v>
      </c>
      <c r="L41" s="4">
        <f>K41+H41</f>
        <v>2741195.3650791133</v>
      </c>
    </row>
    <row r="42" spans="1:12" ht="30.6" customHeight="1" x14ac:dyDescent="0.25">
      <c r="A42" s="11">
        <v>38</v>
      </c>
      <c r="B42" s="12" t="s">
        <v>355</v>
      </c>
      <c r="C42" s="13" t="s">
        <v>356</v>
      </c>
      <c r="D42" s="13" t="s">
        <v>357</v>
      </c>
      <c r="E42" s="12" t="s">
        <v>358</v>
      </c>
      <c r="F42" s="12">
        <v>12</v>
      </c>
      <c r="G42" s="2" t="s">
        <v>17</v>
      </c>
      <c r="H42" s="1">
        <v>1020000</v>
      </c>
      <c r="I42" s="4" t="s">
        <v>359</v>
      </c>
      <c r="J42" s="4">
        <v>44000</v>
      </c>
      <c r="K42" s="4">
        <f>J42*N2</f>
        <v>123199.99999999999</v>
      </c>
      <c r="L42" s="4">
        <f t="shared" ref="L42:L105" si="3">K42+H42</f>
        <v>1143200</v>
      </c>
    </row>
    <row r="43" spans="1:12" ht="34.200000000000003" customHeight="1" x14ac:dyDescent="0.25">
      <c r="A43" s="11">
        <v>39</v>
      </c>
      <c r="B43" s="12" t="s">
        <v>13</v>
      </c>
      <c r="C43" s="13" t="s">
        <v>367</v>
      </c>
      <c r="D43" s="13" t="s">
        <v>368</v>
      </c>
      <c r="E43" s="13" t="s">
        <v>374</v>
      </c>
      <c r="F43" s="12">
        <v>16</v>
      </c>
      <c r="G43" s="2" t="s">
        <v>17</v>
      </c>
      <c r="H43" s="1">
        <v>206000</v>
      </c>
      <c r="I43" s="4" t="s">
        <v>31</v>
      </c>
      <c r="J43" s="4">
        <v>91749</v>
      </c>
      <c r="K43" s="5">
        <f>N2*J43</f>
        <v>256897.19999999998</v>
      </c>
      <c r="L43" s="4">
        <f t="shared" si="3"/>
        <v>462897.19999999995</v>
      </c>
    </row>
    <row r="44" spans="1:12" ht="30.6" customHeight="1" x14ac:dyDescent="0.25">
      <c r="A44" s="11">
        <v>40</v>
      </c>
      <c r="B44" s="12" t="s">
        <v>122</v>
      </c>
      <c r="C44" s="13" t="s">
        <v>123</v>
      </c>
      <c r="D44" s="13" t="s">
        <v>124</v>
      </c>
      <c r="E44" s="14" t="s">
        <v>125</v>
      </c>
      <c r="F44" s="14">
        <v>20</v>
      </c>
      <c r="G44" s="2" t="s">
        <v>17</v>
      </c>
      <c r="H44" s="1">
        <v>13829147.773355547</v>
      </c>
      <c r="I44" s="4" t="s">
        <v>51</v>
      </c>
      <c r="J44" s="4">
        <v>198800</v>
      </c>
      <c r="K44" s="4">
        <f>J44*N2</f>
        <v>556640</v>
      </c>
      <c r="L44" s="4">
        <f t="shared" si="3"/>
        <v>14385787.773355547</v>
      </c>
    </row>
    <row r="45" spans="1:12" ht="30.6" customHeight="1" x14ac:dyDescent="0.25">
      <c r="A45" s="11">
        <v>41</v>
      </c>
      <c r="B45" s="12" t="s">
        <v>126</v>
      </c>
      <c r="C45" s="13" t="s">
        <v>127</v>
      </c>
      <c r="D45" s="13" t="s">
        <v>126</v>
      </c>
      <c r="E45" s="12" t="s">
        <v>128</v>
      </c>
      <c r="F45" s="12">
        <v>16</v>
      </c>
      <c r="G45" s="2" t="s">
        <v>17</v>
      </c>
      <c r="H45" s="1">
        <v>2006310.836109574</v>
      </c>
      <c r="I45" s="4" t="s">
        <v>103</v>
      </c>
      <c r="J45" s="4">
        <v>92771</v>
      </c>
      <c r="K45" s="5">
        <f>N2*J45</f>
        <v>259758.8</v>
      </c>
      <c r="L45" s="4">
        <f t="shared" si="3"/>
        <v>2266069.6361095738</v>
      </c>
    </row>
    <row r="46" spans="1:12" ht="30.6" customHeight="1" x14ac:dyDescent="0.25">
      <c r="A46" s="11">
        <v>42</v>
      </c>
      <c r="B46" s="12" t="s">
        <v>122</v>
      </c>
      <c r="C46" s="13" t="s">
        <v>129</v>
      </c>
      <c r="D46" s="13" t="s">
        <v>130</v>
      </c>
      <c r="E46" s="12" t="s">
        <v>131</v>
      </c>
      <c r="F46" s="12">
        <v>16</v>
      </c>
      <c r="G46" s="2" t="s">
        <v>17</v>
      </c>
      <c r="H46" s="1">
        <v>1868960.0539705856</v>
      </c>
      <c r="I46" s="4" t="s">
        <v>31</v>
      </c>
      <c r="J46" s="4">
        <v>112100</v>
      </c>
      <c r="K46" s="4">
        <f>J46*N2</f>
        <v>313880</v>
      </c>
      <c r="L46" s="4">
        <f t="shared" si="3"/>
        <v>2182840.0539705856</v>
      </c>
    </row>
    <row r="47" spans="1:12" ht="30.6" customHeight="1" x14ac:dyDescent="0.25">
      <c r="A47" s="11">
        <v>43</v>
      </c>
      <c r="B47" s="12" t="s">
        <v>126</v>
      </c>
      <c r="C47" s="13" t="s">
        <v>132</v>
      </c>
      <c r="D47" s="13" t="s">
        <v>133</v>
      </c>
      <c r="E47" s="17" t="s">
        <v>134</v>
      </c>
      <c r="F47" s="17">
        <v>16</v>
      </c>
      <c r="G47" s="2" t="s">
        <v>17</v>
      </c>
      <c r="H47" s="1">
        <v>1485181.9093425109</v>
      </c>
      <c r="I47" s="4" t="s">
        <v>135</v>
      </c>
      <c r="J47" s="4">
        <v>94549</v>
      </c>
      <c r="K47" s="5">
        <f>N2*J47</f>
        <v>264737.2</v>
      </c>
      <c r="L47" s="4">
        <f t="shared" si="3"/>
        <v>1749919.1093425108</v>
      </c>
    </row>
    <row r="48" spans="1:12" ht="30.6" customHeight="1" x14ac:dyDescent="0.25">
      <c r="A48" s="11">
        <v>44</v>
      </c>
      <c r="B48" s="12" t="s">
        <v>136</v>
      </c>
      <c r="C48" s="13" t="s">
        <v>137</v>
      </c>
      <c r="D48" s="13" t="s">
        <v>136</v>
      </c>
      <c r="E48" s="17" t="s">
        <v>138</v>
      </c>
      <c r="F48" s="17">
        <v>16</v>
      </c>
      <c r="G48" s="2" t="s">
        <v>17</v>
      </c>
      <c r="H48" s="1">
        <v>2031434.0103628791</v>
      </c>
      <c r="I48" s="4" t="s">
        <v>31</v>
      </c>
      <c r="J48" s="4">
        <v>102857</v>
      </c>
      <c r="K48" s="5">
        <f>J48*N2</f>
        <v>287999.59999999998</v>
      </c>
      <c r="L48" s="4">
        <f t="shared" si="3"/>
        <v>2319433.610362879</v>
      </c>
    </row>
    <row r="49" spans="1:13" ht="30.6" customHeight="1" x14ac:dyDescent="0.25">
      <c r="A49" s="11">
        <v>45</v>
      </c>
      <c r="B49" s="12" t="s">
        <v>139</v>
      </c>
      <c r="C49" s="13" t="s">
        <v>140</v>
      </c>
      <c r="D49" s="13" t="s">
        <v>139</v>
      </c>
      <c r="E49" s="17" t="s">
        <v>141</v>
      </c>
      <c r="F49" s="17">
        <v>16</v>
      </c>
      <c r="G49" s="2" t="s">
        <v>17</v>
      </c>
      <c r="H49" s="1">
        <v>2383400.6148798638</v>
      </c>
      <c r="I49" s="4" t="s">
        <v>103</v>
      </c>
      <c r="J49" s="4">
        <v>80600</v>
      </c>
      <c r="K49" s="4">
        <f>N2*J49</f>
        <v>225680</v>
      </c>
      <c r="L49" s="4">
        <f t="shared" si="3"/>
        <v>2609080.6148798638</v>
      </c>
    </row>
    <row r="50" spans="1:13" ht="34.200000000000003" customHeight="1" x14ac:dyDescent="0.25">
      <c r="A50" s="11">
        <v>46</v>
      </c>
      <c r="B50" s="12" t="s">
        <v>142</v>
      </c>
      <c r="C50" s="13" t="s">
        <v>143</v>
      </c>
      <c r="D50" s="13" t="s">
        <v>142</v>
      </c>
      <c r="E50" s="17" t="s">
        <v>144</v>
      </c>
      <c r="F50" s="17">
        <v>16</v>
      </c>
      <c r="G50" s="2" t="s">
        <v>17</v>
      </c>
      <c r="H50" s="1">
        <v>2473470.127945316</v>
      </c>
      <c r="I50" s="4" t="s">
        <v>31</v>
      </c>
      <c r="J50" s="4">
        <v>115600</v>
      </c>
      <c r="K50" s="4">
        <f>J50*N2</f>
        <v>323680</v>
      </c>
      <c r="L50" s="4">
        <f t="shared" si="3"/>
        <v>2797150.127945316</v>
      </c>
    </row>
    <row r="51" spans="1:13" ht="30.6" customHeight="1" x14ac:dyDescent="0.25">
      <c r="A51" s="11">
        <v>47</v>
      </c>
      <c r="B51" s="12" t="s">
        <v>142</v>
      </c>
      <c r="C51" s="13" t="s">
        <v>145</v>
      </c>
      <c r="D51" s="13" t="s">
        <v>146</v>
      </c>
      <c r="E51" s="12" t="s">
        <v>147</v>
      </c>
      <c r="F51" s="12"/>
      <c r="G51" s="2" t="s">
        <v>17</v>
      </c>
      <c r="H51" s="1">
        <v>781216.98822904401</v>
      </c>
      <c r="I51" s="4" t="s">
        <v>18</v>
      </c>
      <c r="J51" s="4">
        <v>0</v>
      </c>
      <c r="K51" s="4">
        <v>0</v>
      </c>
      <c r="L51" s="4">
        <f t="shared" si="3"/>
        <v>781216.98822904401</v>
      </c>
    </row>
    <row r="52" spans="1:13" ht="30.6" customHeight="1" x14ac:dyDescent="0.25">
      <c r="A52" s="11">
        <v>48</v>
      </c>
      <c r="B52" s="12" t="s">
        <v>136</v>
      </c>
      <c r="C52" s="13" t="s">
        <v>148</v>
      </c>
      <c r="D52" s="13" t="s">
        <v>149</v>
      </c>
      <c r="E52" s="15" t="s">
        <v>150</v>
      </c>
      <c r="F52" s="15">
        <v>4</v>
      </c>
      <c r="G52" s="2" t="s">
        <v>17</v>
      </c>
      <c r="H52" s="1">
        <v>2131064.7153970147</v>
      </c>
      <c r="I52" s="4" t="s">
        <v>103</v>
      </c>
      <c r="J52" s="4">
        <v>31300</v>
      </c>
      <c r="K52" s="4">
        <f>N2*J52</f>
        <v>87640</v>
      </c>
      <c r="L52" s="4">
        <f t="shared" si="3"/>
        <v>2218704.7153970147</v>
      </c>
    </row>
    <row r="53" spans="1:13" ht="30.6" customHeight="1" x14ac:dyDescent="0.25">
      <c r="A53" s="11">
        <v>49</v>
      </c>
      <c r="B53" s="12" t="s">
        <v>136</v>
      </c>
      <c r="C53" s="13" t="s">
        <v>151</v>
      </c>
      <c r="D53" s="13" t="s">
        <v>152</v>
      </c>
      <c r="E53" s="12" t="s">
        <v>153</v>
      </c>
      <c r="F53" s="12">
        <v>4</v>
      </c>
      <c r="G53" s="2" t="s">
        <v>17</v>
      </c>
      <c r="H53" s="1">
        <v>1595747.5159708608</v>
      </c>
      <c r="I53" s="4" t="s">
        <v>31</v>
      </c>
      <c r="J53" s="4">
        <v>31400</v>
      </c>
      <c r="K53" s="4">
        <f>J53*N2</f>
        <v>87920</v>
      </c>
      <c r="L53" s="4">
        <f t="shared" si="3"/>
        <v>1683667.5159708608</v>
      </c>
    </row>
    <row r="54" spans="1:13" ht="30.6" customHeight="1" x14ac:dyDescent="0.25">
      <c r="A54" s="11">
        <v>50</v>
      </c>
      <c r="B54" s="12" t="s">
        <v>142</v>
      </c>
      <c r="C54" s="13" t="s">
        <v>154</v>
      </c>
      <c r="D54" s="13" t="s">
        <v>155</v>
      </c>
      <c r="E54" s="12" t="s">
        <v>156</v>
      </c>
      <c r="F54" s="12">
        <v>16</v>
      </c>
      <c r="G54" s="2" t="s">
        <v>17</v>
      </c>
      <c r="H54" s="1">
        <v>3199117.4626865424</v>
      </c>
      <c r="I54" s="4" t="s">
        <v>51</v>
      </c>
      <c r="J54" s="4">
        <v>89574</v>
      </c>
      <c r="K54" s="5">
        <f>N2*J54</f>
        <v>250807.19999999998</v>
      </c>
      <c r="L54" s="4">
        <f t="shared" si="3"/>
        <v>3449924.6626865426</v>
      </c>
    </row>
    <row r="55" spans="1:13" ht="30.6" customHeight="1" x14ac:dyDescent="0.25">
      <c r="A55" s="11">
        <v>51</v>
      </c>
      <c r="B55" s="12" t="s">
        <v>142</v>
      </c>
      <c r="C55" s="13" t="s">
        <v>157</v>
      </c>
      <c r="D55" s="13" t="s">
        <v>158</v>
      </c>
      <c r="E55" s="13" t="s">
        <v>159</v>
      </c>
      <c r="F55" s="13">
        <v>16</v>
      </c>
      <c r="G55" s="2" t="s">
        <v>17</v>
      </c>
      <c r="H55" s="1">
        <v>1225733.8553031287</v>
      </c>
      <c r="I55" s="4" t="s">
        <v>31</v>
      </c>
      <c r="J55" s="4">
        <v>74641</v>
      </c>
      <c r="K55" s="5">
        <f>J55*N2</f>
        <v>208994.8</v>
      </c>
      <c r="L55" s="4">
        <f t="shared" si="3"/>
        <v>1434728.6553031288</v>
      </c>
    </row>
    <row r="56" spans="1:13" ht="30.6" customHeight="1" x14ac:dyDescent="0.25">
      <c r="A56" s="11">
        <v>52</v>
      </c>
      <c r="B56" s="12" t="s">
        <v>126</v>
      </c>
      <c r="C56" s="13" t="s">
        <v>160</v>
      </c>
      <c r="D56" s="13" t="s">
        <v>161</v>
      </c>
      <c r="E56" s="17" t="s">
        <v>162</v>
      </c>
      <c r="F56" s="17">
        <v>16</v>
      </c>
      <c r="G56" s="2" t="s">
        <v>17</v>
      </c>
      <c r="H56" s="1">
        <v>7242750.6657385333</v>
      </c>
      <c r="I56" s="4" t="s">
        <v>41</v>
      </c>
      <c r="J56" s="4">
        <v>185776</v>
      </c>
      <c r="K56" s="5">
        <f>N2*J56</f>
        <v>520172.79999999999</v>
      </c>
      <c r="L56" s="4">
        <f t="shared" si="3"/>
        <v>7762923.4657385331</v>
      </c>
    </row>
    <row r="57" spans="1:13" ht="30.6" customHeight="1" x14ac:dyDescent="0.25">
      <c r="A57" s="11">
        <v>53</v>
      </c>
      <c r="B57" s="12" t="s">
        <v>122</v>
      </c>
      <c r="C57" s="13" t="s">
        <v>163</v>
      </c>
      <c r="D57" s="13" t="s">
        <v>164</v>
      </c>
      <c r="E57" s="13" t="s">
        <v>165</v>
      </c>
      <c r="F57" s="13">
        <v>16</v>
      </c>
      <c r="G57" s="2" t="s">
        <v>17</v>
      </c>
      <c r="H57" s="1">
        <v>4499083.6959051434</v>
      </c>
      <c r="I57" s="4" t="s">
        <v>107</v>
      </c>
      <c r="J57" s="4">
        <v>77454</v>
      </c>
      <c r="K57" s="5">
        <f>J57*N2</f>
        <v>216871.19999999998</v>
      </c>
      <c r="L57" s="4">
        <f t="shared" si="3"/>
        <v>4715954.8959051436</v>
      </c>
    </row>
    <row r="58" spans="1:13" ht="30.6" customHeight="1" x14ac:dyDescent="0.25">
      <c r="A58" s="11">
        <v>54</v>
      </c>
      <c r="B58" s="12" t="s">
        <v>167</v>
      </c>
      <c r="C58" s="13" t="s">
        <v>168</v>
      </c>
      <c r="D58" s="13" t="s">
        <v>169</v>
      </c>
      <c r="E58" s="12" t="s">
        <v>170</v>
      </c>
      <c r="F58" s="12">
        <v>16</v>
      </c>
      <c r="G58" s="2" t="s">
        <v>17</v>
      </c>
      <c r="H58" s="1">
        <v>1316893.1107367894</v>
      </c>
      <c r="I58" s="4" t="s">
        <v>103</v>
      </c>
      <c r="J58" s="4">
        <v>128119</v>
      </c>
      <c r="K58" s="5">
        <f>N2*J58</f>
        <v>358733.19999999995</v>
      </c>
      <c r="L58" s="4">
        <f t="shared" si="3"/>
        <v>1675626.3107367894</v>
      </c>
    </row>
    <row r="59" spans="1:13" ht="30.6" customHeight="1" x14ac:dyDescent="0.25">
      <c r="A59" s="11">
        <v>55</v>
      </c>
      <c r="B59" s="12" t="s">
        <v>171</v>
      </c>
      <c r="C59" s="13" t="s">
        <v>172</v>
      </c>
      <c r="D59" s="13" t="s">
        <v>171</v>
      </c>
      <c r="E59" s="12" t="s">
        <v>173</v>
      </c>
      <c r="F59" s="12">
        <v>8</v>
      </c>
      <c r="G59" s="2" t="s">
        <v>17</v>
      </c>
      <c r="H59" s="1">
        <v>688728.70837278012</v>
      </c>
      <c r="I59" s="4" t="s">
        <v>31</v>
      </c>
      <c r="J59" s="4">
        <v>61089</v>
      </c>
      <c r="K59" s="5">
        <f>J59*N2</f>
        <v>171049.19999999998</v>
      </c>
      <c r="L59" s="4">
        <f t="shared" si="3"/>
        <v>859777.90837278008</v>
      </c>
    </row>
    <row r="60" spans="1:13" ht="39.6" customHeight="1" x14ac:dyDescent="0.25">
      <c r="A60" s="11">
        <v>56</v>
      </c>
      <c r="B60" s="12" t="s">
        <v>174</v>
      </c>
      <c r="C60" s="13" t="s">
        <v>175</v>
      </c>
      <c r="D60" s="18" t="s">
        <v>176</v>
      </c>
      <c r="E60" s="16" t="s">
        <v>177</v>
      </c>
      <c r="F60" s="16">
        <v>12</v>
      </c>
      <c r="G60" s="2" t="s">
        <v>17</v>
      </c>
      <c r="H60" s="1">
        <v>2113538.0256416677</v>
      </c>
      <c r="I60" s="4" t="s">
        <v>31</v>
      </c>
      <c r="J60" s="4"/>
      <c r="K60" s="5">
        <f>N2*J60</f>
        <v>0</v>
      </c>
      <c r="L60" s="4">
        <f t="shared" si="3"/>
        <v>2113538.0256416677</v>
      </c>
      <c r="M60" s="19" t="s">
        <v>378</v>
      </c>
    </row>
    <row r="61" spans="1:13" ht="30.6" customHeight="1" x14ac:dyDescent="0.25">
      <c r="A61" s="11">
        <v>57</v>
      </c>
      <c r="B61" s="12" t="s">
        <v>178</v>
      </c>
      <c r="C61" s="13" t="s">
        <v>179</v>
      </c>
      <c r="D61" s="13" t="s">
        <v>180</v>
      </c>
      <c r="E61" s="15" t="s">
        <v>181</v>
      </c>
      <c r="F61" s="15">
        <v>10</v>
      </c>
      <c r="G61" s="2" t="s">
        <v>17</v>
      </c>
      <c r="H61" s="1">
        <v>3977535.139170798</v>
      </c>
      <c r="I61" s="4" t="s">
        <v>182</v>
      </c>
      <c r="J61" s="4">
        <v>143215</v>
      </c>
      <c r="K61" s="4">
        <f>J61*N2</f>
        <v>401002</v>
      </c>
      <c r="L61" s="4">
        <f t="shared" si="3"/>
        <v>4378537.1391707975</v>
      </c>
    </row>
    <row r="62" spans="1:13" ht="30.6" customHeight="1" x14ac:dyDescent="0.25">
      <c r="A62" s="11">
        <v>58</v>
      </c>
      <c r="B62" s="12" t="s">
        <v>166</v>
      </c>
      <c r="C62" s="13" t="s">
        <v>183</v>
      </c>
      <c r="D62" s="13" t="s">
        <v>184</v>
      </c>
      <c r="E62" s="12" t="s">
        <v>185</v>
      </c>
      <c r="F62" s="12">
        <v>16</v>
      </c>
      <c r="G62" s="2" t="s">
        <v>17</v>
      </c>
      <c r="H62" s="1">
        <v>2503185.7878932124</v>
      </c>
      <c r="I62" s="4" t="s">
        <v>31</v>
      </c>
      <c r="J62" s="4">
        <v>95558</v>
      </c>
      <c r="K62" s="5">
        <f>N2*J62</f>
        <v>267562.39999999997</v>
      </c>
      <c r="L62" s="4">
        <f t="shared" si="3"/>
        <v>2770748.1878932123</v>
      </c>
    </row>
    <row r="63" spans="1:13" ht="30.6" customHeight="1" x14ac:dyDescent="0.25">
      <c r="A63" s="11">
        <v>59</v>
      </c>
      <c r="B63" s="12" t="s">
        <v>186</v>
      </c>
      <c r="C63" s="13" t="s">
        <v>187</v>
      </c>
      <c r="D63" s="13" t="s">
        <v>186</v>
      </c>
      <c r="E63" s="12" t="s">
        <v>188</v>
      </c>
      <c r="F63" s="12">
        <v>8</v>
      </c>
      <c r="G63" s="2" t="s">
        <v>17</v>
      </c>
      <c r="H63" s="1">
        <v>1092246.1810302748</v>
      </c>
      <c r="I63" s="4" t="s">
        <v>189</v>
      </c>
      <c r="J63" s="4">
        <v>73536</v>
      </c>
      <c r="K63" s="5">
        <f>J63*N2</f>
        <v>205900.79999999999</v>
      </c>
      <c r="L63" s="4">
        <f t="shared" si="3"/>
        <v>1298146.9810302749</v>
      </c>
    </row>
    <row r="64" spans="1:13" ht="30.6" customHeight="1" x14ac:dyDescent="0.25">
      <c r="A64" s="11">
        <v>60</v>
      </c>
      <c r="B64" s="12" t="s">
        <v>190</v>
      </c>
      <c r="C64" s="13" t="s">
        <v>191</v>
      </c>
      <c r="D64" s="13" t="s">
        <v>190</v>
      </c>
      <c r="E64" s="12" t="s">
        <v>192</v>
      </c>
      <c r="F64" s="12">
        <v>8</v>
      </c>
      <c r="G64" s="2" t="s">
        <v>17</v>
      </c>
      <c r="H64" s="1">
        <v>1417550.1339801364</v>
      </c>
      <c r="I64" s="4" t="s">
        <v>103</v>
      </c>
      <c r="J64" s="4">
        <v>81448</v>
      </c>
      <c r="K64" s="5">
        <f>N2*J64</f>
        <v>228054.39999999999</v>
      </c>
      <c r="L64" s="4">
        <f t="shared" si="3"/>
        <v>1645604.5339801363</v>
      </c>
    </row>
    <row r="65" spans="1:13" ht="30.6" customHeight="1" x14ac:dyDescent="0.25">
      <c r="A65" s="11">
        <v>61</v>
      </c>
      <c r="B65" s="12" t="s">
        <v>167</v>
      </c>
      <c r="C65" s="13" t="s">
        <v>193</v>
      </c>
      <c r="D65" s="13" t="s">
        <v>167</v>
      </c>
      <c r="E65" s="17" t="s">
        <v>194</v>
      </c>
      <c r="F65" s="17">
        <v>16</v>
      </c>
      <c r="G65" s="2" t="s">
        <v>17</v>
      </c>
      <c r="H65" s="1">
        <v>3260716.7356534791</v>
      </c>
      <c r="I65" s="4" t="s">
        <v>195</v>
      </c>
      <c r="J65" s="4">
        <v>74308</v>
      </c>
      <c r="K65" s="5">
        <f>J65*N2</f>
        <v>208062.4</v>
      </c>
      <c r="L65" s="4">
        <f t="shared" si="3"/>
        <v>3468779.135653479</v>
      </c>
    </row>
    <row r="66" spans="1:13" ht="30.6" customHeight="1" x14ac:dyDescent="0.25">
      <c r="A66" s="11">
        <v>62</v>
      </c>
      <c r="B66" s="12" t="s">
        <v>167</v>
      </c>
      <c r="C66" s="13" t="s">
        <v>196</v>
      </c>
      <c r="D66" s="13" t="s">
        <v>197</v>
      </c>
      <c r="E66" s="12" t="s">
        <v>198</v>
      </c>
      <c r="F66" s="12">
        <v>12</v>
      </c>
      <c r="G66" s="2" t="s">
        <v>17</v>
      </c>
      <c r="H66" s="1">
        <v>1538093.5139851221</v>
      </c>
      <c r="I66" s="4" t="s">
        <v>199</v>
      </c>
      <c r="J66" s="4">
        <v>120429</v>
      </c>
      <c r="K66" s="5">
        <f>N2*J66</f>
        <v>337201.19999999995</v>
      </c>
      <c r="L66" s="4">
        <f t="shared" si="3"/>
        <v>1875294.713985122</v>
      </c>
    </row>
    <row r="67" spans="1:13" ht="30.6" customHeight="1" x14ac:dyDescent="0.25">
      <c r="A67" s="11">
        <v>63</v>
      </c>
      <c r="B67" s="12" t="s">
        <v>200</v>
      </c>
      <c r="C67" s="13" t="s">
        <v>201</v>
      </c>
      <c r="D67" s="13" t="s">
        <v>202</v>
      </c>
      <c r="E67" s="12" t="s">
        <v>203</v>
      </c>
      <c r="F67" s="12">
        <v>10</v>
      </c>
      <c r="G67" s="2" t="s">
        <v>17</v>
      </c>
      <c r="H67" s="1">
        <v>956907.67448125756</v>
      </c>
      <c r="I67" s="4" t="s">
        <v>31</v>
      </c>
      <c r="J67" s="4">
        <v>60331</v>
      </c>
      <c r="K67" s="5">
        <f>J67*N2</f>
        <v>168926.8</v>
      </c>
      <c r="L67" s="4">
        <f t="shared" si="3"/>
        <v>1125834.4744812576</v>
      </c>
    </row>
    <row r="68" spans="1:13" ht="30.6" customHeight="1" x14ac:dyDescent="0.25">
      <c r="A68" s="11">
        <v>64</v>
      </c>
      <c r="B68" s="12" t="s">
        <v>166</v>
      </c>
      <c r="C68" s="13" t="s">
        <v>204</v>
      </c>
      <c r="D68" s="13" t="s">
        <v>205</v>
      </c>
      <c r="E68" s="12" t="s">
        <v>206</v>
      </c>
      <c r="F68" s="12">
        <v>16</v>
      </c>
      <c r="G68" s="2" t="s">
        <v>17</v>
      </c>
      <c r="H68" s="1">
        <v>3668516.6031085718</v>
      </c>
      <c r="I68" s="4" t="s">
        <v>199</v>
      </c>
      <c r="J68" s="4">
        <v>88342</v>
      </c>
      <c r="K68" s="5">
        <f>N2*J68</f>
        <v>247357.59999999998</v>
      </c>
      <c r="L68" s="4">
        <f t="shared" si="3"/>
        <v>3915874.2031085719</v>
      </c>
    </row>
    <row r="69" spans="1:13" ht="30.6" customHeight="1" x14ac:dyDescent="0.25">
      <c r="A69" s="11">
        <v>65</v>
      </c>
      <c r="B69" s="12" t="s">
        <v>207</v>
      </c>
      <c r="C69" s="13" t="s">
        <v>208</v>
      </c>
      <c r="D69" s="13" t="s">
        <v>207</v>
      </c>
      <c r="E69" s="12" t="s">
        <v>375</v>
      </c>
      <c r="F69" s="12">
        <v>16</v>
      </c>
      <c r="G69" s="2" t="s">
        <v>17</v>
      </c>
      <c r="H69" s="1">
        <v>2381288.8786769211</v>
      </c>
      <c r="I69" s="4" t="s">
        <v>31</v>
      </c>
      <c r="J69" s="4">
        <v>94730</v>
      </c>
      <c r="K69" s="4">
        <f>J69*N2</f>
        <v>265244</v>
      </c>
      <c r="L69" s="4">
        <f t="shared" si="3"/>
        <v>2646532.8786769211</v>
      </c>
    </row>
    <row r="70" spans="1:13" ht="30.6" customHeight="1" x14ac:dyDescent="0.25">
      <c r="A70" s="11">
        <v>66</v>
      </c>
      <c r="B70" s="12" t="s">
        <v>209</v>
      </c>
      <c r="C70" s="13" t="s">
        <v>210</v>
      </c>
      <c r="D70" s="13" t="s">
        <v>209</v>
      </c>
      <c r="E70" s="13" t="s">
        <v>211</v>
      </c>
      <c r="F70" s="13">
        <v>16</v>
      </c>
      <c r="G70" s="2" t="s">
        <v>17</v>
      </c>
      <c r="H70" s="1">
        <v>2153015.2402423485</v>
      </c>
      <c r="I70" s="4" t="s">
        <v>31</v>
      </c>
      <c r="J70" s="4">
        <v>98137</v>
      </c>
      <c r="K70" s="5">
        <f>N2*J70</f>
        <v>274783.59999999998</v>
      </c>
      <c r="L70" s="4">
        <f t="shared" si="3"/>
        <v>2427798.8402423486</v>
      </c>
    </row>
    <row r="71" spans="1:13" ht="30.6" customHeight="1" x14ac:dyDescent="0.25">
      <c r="A71" s="11">
        <v>67</v>
      </c>
      <c r="B71" s="12" t="s">
        <v>212</v>
      </c>
      <c r="C71" s="13" t="s">
        <v>213</v>
      </c>
      <c r="D71" s="13" t="s">
        <v>214</v>
      </c>
      <c r="E71" s="12" t="s">
        <v>215</v>
      </c>
      <c r="F71" s="12">
        <v>16</v>
      </c>
      <c r="G71" s="2" t="s">
        <v>17</v>
      </c>
      <c r="H71" s="1">
        <v>1731058.634814857</v>
      </c>
      <c r="I71" s="4" t="s">
        <v>216</v>
      </c>
      <c r="J71" s="4">
        <v>136862</v>
      </c>
      <c r="K71" s="5">
        <f>N2*J71</f>
        <v>383213.6</v>
      </c>
      <c r="L71" s="4">
        <f t="shared" si="3"/>
        <v>2114272.2348148571</v>
      </c>
    </row>
    <row r="72" spans="1:13" ht="30.6" customHeight="1" x14ac:dyDescent="0.25">
      <c r="A72" s="11">
        <v>68</v>
      </c>
      <c r="B72" s="12" t="s">
        <v>221</v>
      </c>
      <c r="C72" s="13" t="s">
        <v>222</v>
      </c>
      <c r="D72" s="13" t="s">
        <v>223</v>
      </c>
      <c r="E72" s="12" t="s">
        <v>224</v>
      </c>
      <c r="F72" s="12">
        <v>16</v>
      </c>
      <c r="G72" s="2" t="s">
        <v>17</v>
      </c>
      <c r="H72" s="1">
        <v>1932029.614259708</v>
      </c>
      <c r="I72" s="4" t="s">
        <v>216</v>
      </c>
      <c r="J72" s="4">
        <v>144477</v>
      </c>
      <c r="K72" s="5">
        <f>J72*N2</f>
        <v>404535.6</v>
      </c>
      <c r="L72" s="4">
        <f t="shared" si="3"/>
        <v>2336565.2142597078</v>
      </c>
    </row>
    <row r="73" spans="1:13" ht="30.6" customHeight="1" x14ac:dyDescent="0.25">
      <c r="A73" s="11">
        <v>69</v>
      </c>
      <c r="B73" s="12" t="s">
        <v>225</v>
      </c>
      <c r="C73" s="13" t="s">
        <v>226</v>
      </c>
      <c r="D73" s="13" t="s">
        <v>225</v>
      </c>
      <c r="E73" s="12" t="s">
        <v>227</v>
      </c>
      <c r="F73" s="12">
        <v>8</v>
      </c>
      <c r="G73" s="2" t="s">
        <v>17</v>
      </c>
      <c r="H73" s="1">
        <v>3669188.5000034757</v>
      </c>
      <c r="I73" s="4" t="s">
        <v>103</v>
      </c>
      <c r="J73" s="4">
        <v>105428</v>
      </c>
      <c r="K73" s="5">
        <f>N2*J73</f>
        <v>295198.39999999997</v>
      </c>
      <c r="L73" s="4">
        <f t="shared" si="3"/>
        <v>3964386.9000034756</v>
      </c>
    </row>
    <row r="74" spans="1:13" ht="39.6" customHeight="1" x14ac:dyDescent="0.25">
      <c r="A74" s="11">
        <v>70</v>
      </c>
      <c r="B74" s="12" t="s">
        <v>217</v>
      </c>
      <c r="C74" s="13" t="s">
        <v>218</v>
      </c>
      <c r="D74" s="18" t="s">
        <v>219</v>
      </c>
      <c r="E74" s="14" t="s">
        <v>220</v>
      </c>
      <c r="F74" s="14">
        <v>16</v>
      </c>
      <c r="G74" s="2" t="s">
        <v>17</v>
      </c>
      <c r="H74" s="1">
        <v>2036745.7836788141</v>
      </c>
      <c r="I74" s="4" t="s">
        <v>31</v>
      </c>
      <c r="J74" s="4"/>
      <c r="K74" s="4">
        <f>J74*N2</f>
        <v>0</v>
      </c>
      <c r="L74" s="4">
        <f t="shared" si="3"/>
        <v>2036745.7836788141</v>
      </c>
      <c r="M74" s="19" t="s">
        <v>378</v>
      </c>
    </row>
    <row r="75" spans="1:13" ht="30.6" customHeight="1" x14ac:dyDescent="0.25">
      <c r="A75" s="11">
        <v>71</v>
      </c>
      <c r="B75" s="12" t="s">
        <v>217</v>
      </c>
      <c r="C75" s="13" t="s">
        <v>228</v>
      </c>
      <c r="D75" s="13" t="s">
        <v>229</v>
      </c>
      <c r="E75" s="12" t="s">
        <v>230</v>
      </c>
      <c r="F75" s="12">
        <v>16</v>
      </c>
      <c r="G75" s="2" t="s">
        <v>17</v>
      </c>
      <c r="H75" s="1">
        <v>986216.84322831454</v>
      </c>
      <c r="I75" s="4" t="s">
        <v>31</v>
      </c>
      <c r="J75" s="4">
        <v>97350</v>
      </c>
      <c r="K75" s="4">
        <f>N2*J75</f>
        <v>272580</v>
      </c>
      <c r="L75" s="4">
        <f t="shared" si="3"/>
        <v>1258796.8432283145</v>
      </c>
    </row>
    <row r="76" spans="1:13" ht="30.6" customHeight="1" x14ac:dyDescent="0.25">
      <c r="A76" s="11">
        <v>72</v>
      </c>
      <c r="B76" s="12" t="s">
        <v>217</v>
      </c>
      <c r="C76" s="13" t="s">
        <v>243</v>
      </c>
      <c r="D76" s="13" t="s">
        <v>244</v>
      </c>
      <c r="E76" s="14" t="s">
        <v>245</v>
      </c>
      <c r="F76" s="14">
        <v>16</v>
      </c>
      <c r="G76" s="2" t="s">
        <v>17</v>
      </c>
      <c r="H76" s="1">
        <v>903115.25985724002</v>
      </c>
      <c r="I76" s="4" t="s">
        <v>31</v>
      </c>
      <c r="J76" s="4">
        <v>100751</v>
      </c>
      <c r="K76" s="5">
        <f>J76*N2</f>
        <v>282102.8</v>
      </c>
      <c r="L76" s="4">
        <f t="shared" si="3"/>
        <v>1185218.0598572399</v>
      </c>
    </row>
    <row r="77" spans="1:13" ht="30.6" customHeight="1" x14ac:dyDescent="0.25">
      <c r="A77" s="11">
        <v>73</v>
      </c>
      <c r="B77" s="12" t="s">
        <v>217</v>
      </c>
      <c r="C77" s="13" t="s">
        <v>238</v>
      </c>
      <c r="D77" s="13" t="s">
        <v>239</v>
      </c>
      <c r="E77" s="14" t="s">
        <v>240</v>
      </c>
      <c r="F77" s="14">
        <v>16</v>
      </c>
      <c r="G77" s="2" t="s">
        <v>17</v>
      </c>
      <c r="H77" s="1">
        <v>2681717.5881768265</v>
      </c>
      <c r="I77" s="4" t="s">
        <v>31</v>
      </c>
      <c r="J77" s="4">
        <v>149051</v>
      </c>
      <c r="K77" s="5">
        <f>N2*J77</f>
        <v>417342.8</v>
      </c>
      <c r="L77" s="4">
        <f t="shared" si="3"/>
        <v>3099060.3881768263</v>
      </c>
    </row>
    <row r="78" spans="1:13" ht="30.6" customHeight="1" x14ac:dyDescent="0.25">
      <c r="A78" s="11">
        <v>74</v>
      </c>
      <c r="B78" s="12" t="s">
        <v>231</v>
      </c>
      <c r="C78" s="13" t="s">
        <v>232</v>
      </c>
      <c r="D78" s="13" t="s">
        <v>233</v>
      </c>
      <c r="E78" s="12" t="s">
        <v>234</v>
      </c>
      <c r="F78" s="12">
        <v>8</v>
      </c>
      <c r="G78" s="2" t="s">
        <v>17</v>
      </c>
      <c r="H78" s="1">
        <v>974389.67903367523</v>
      </c>
      <c r="I78" s="4" t="s">
        <v>31</v>
      </c>
      <c r="J78" s="4">
        <v>87035</v>
      </c>
      <c r="K78" s="4">
        <f>J78*N2</f>
        <v>243697.99999999997</v>
      </c>
      <c r="L78" s="4">
        <f t="shared" si="3"/>
        <v>1218087.6790336752</v>
      </c>
    </row>
    <row r="79" spans="1:13" ht="30.6" customHeight="1" x14ac:dyDescent="0.25">
      <c r="A79" s="11">
        <v>75</v>
      </c>
      <c r="B79" s="12" t="s">
        <v>235</v>
      </c>
      <c r="C79" s="13" t="s">
        <v>236</v>
      </c>
      <c r="D79" s="13" t="s">
        <v>235</v>
      </c>
      <c r="E79" s="12" t="s">
        <v>237</v>
      </c>
      <c r="F79" s="12">
        <v>16</v>
      </c>
      <c r="G79" s="2" t="s">
        <v>17</v>
      </c>
      <c r="H79" s="1">
        <v>1899661.6712992415</v>
      </c>
      <c r="I79" s="4" t="s">
        <v>31</v>
      </c>
      <c r="J79" s="4">
        <v>75927</v>
      </c>
      <c r="K79" s="5">
        <f>N2*J79</f>
        <v>212595.59999999998</v>
      </c>
      <c r="L79" s="4">
        <f t="shared" si="3"/>
        <v>2112257.2712992416</v>
      </c>
    </row>
    <row r="80" spans="1:13" ht="30.6" customHeight="1" x14ac:dyDescent="0.25">
      <c r="A80" s="11">
        <v>76</v>
      </c>
      <c r="B80" s="12" t="s">
        <v>231</v>
      </c>
      <c r="C80" s="13" t="s">
        <v>241</v>
      </c>
      <c r="D80" s="13" t="s">
        <v>231</v>
      </c>
      <c r="E80" s="15" t="s">
        <v>242</v>
      </c>
      <c r="F80" s="15">
        <v>8</v>
      </c>
      <c r="G80" s="2" t="s">
        <v>17</v>
      </c>
      <c r="H80" s="1">
        <v>952622.21937453467</v>
      </c>
      <c r="I80" s="4" t="s">
        <v>31</v>
      </c>
      <c r="J80" s="4">
        <v>60266</v>
      </c>
      <c r="K80" s="5">
        <f>J80*N2</f>
        <v>168744.8</v>
      </c>
      <c r="L80" s="4">
        <f t="shared" si="3"/>
        <v>1121367.0193745347</v>
      </c>
    </row>
    <row r="81" spans="1:13" ht="30.6" customHeight="1" x14ac:dyDescent="0.25">
      <c r="A81" s="11">
        <v>77</v>
      </c>
      <c r="B81" s="12" t="s">
        <v>246</v>
      </c>
      <c r="C81" s="13" t="s">
        <v>247</v>
      </c>
      <c r="D81" s="13" t="s">
        <v>248</v>
      </c>
      <c r="E81" s="14" t="s">
        <v>249</v>
      </c>
      <c r="F81" s="14">
        <v>16</v>
      </c>
      <c r="G81" s="2" t="s">
        <v>17</v>
      </c>
      <c r="H81" s="1">
        <v>3155479.3349640765</v>
      </c>
      <c r="I81" s="4" t="s">
        <v>216</v>
      </c>
      <c r="J81" s="4">
        <v>103835</v>
      </c>
      <c r="K81" s="4">
        <f>N2*J81</f>
        <v>290738</v>
      </c>
      <c r="L81" s="4">
        <f t="shared" si="3"/>
        <v>3446217.3349640765</v>
      </c>
    </row>
    <row r="82" spans="1:13" ht="30.6" customHeight="1" x14ac:dyDescent="0.25">
      <c r="A82" s="11">
        <v>78</v>
      </c>
      <c r="B82" s="12" t="s">
        <v>250</v>
      </c>
      <c r="C82" s="13" t="s">
        <v>251</v>
      </c>
      <c r="D82" s="13" t="s">
        <v>252</v>
      </c>
      <c r="E82" s="12" t="s">
        <v>253</v>
      </c>
      <c r="F82" s="12">
        <v>16</v>
      </c>
      <c r="G82" s="2" t="s">
        <v>17</v>
      </c>
      <c r="H82" s="1">
        <v>2630776.4568375754</v>
      </c>
      <c r="I82" s="4" t="s">
        <v>199</v>
      </c>
      <c r="J82" s="4">
        <v>91477</v>
      </c>
      <c r="K82" s="5">
        <f>J82*N2</f>
        <v>256135.59999999998</v>
      </c>
      <c r="L82" s="4">
        <f t="shared" si="3"/>
        <v>2886912.0568375755</v>
      </c>
    </row>
    <row r="83" spans="1:13" ht="30.6" customHeight="1" x14ac:dyDescent="0.25">
      <c r="A83" s="11">
        <v>79</v>
      </c>
      <c r="B83" s="12" t="s">
        <v>254</v>
      </c>
      <c r="C83" s="13" t="s">
        <v>255</v>
      </c>
      <c r="D83" s="13" t="s">
        <v>256</v>
      </c>
      <c r="E83" s="12" t="s">
        <v>257</v>
      </c>
      <c r="F83" s="12">
        <v>16</v>
      </c>
      <c r="G83" s="2" t="s">
        <v>17</v>
      </c>
      <c r="H83" s="1">
        <v>1269564.273544006</v>
      </c>
      <c r="I83" s="4" t="s">
        <v>31</v>
      </c>
      <c r="J83" s="4">
        <v>120257</v>
      </c>
      <c r="K83" s="5">
        <f>N2*J83</f>
        <v>336719.6</v>
      </c>
      <c r="L83" s="4">
        <f t="shared" si="3"/>
        <v>1606283.8735440061</v>
      </c>
    </row>
    <row r="84" spans="1:13" ht="39.6" customHeight="1" x14ac:dyDescent="0.25">
      <c r="A84" s="11">
        <v>80</v>
      </c>
      <c r="B84" s="12" t="s">
        <v>258</v>
      </c>
      <c r="C84" s="13" t="s">
        <v>259</v>
      </c>
      <c r="D84" s="18" t="s">
        <v>260</v>
      </c>
      <c r="E84" s="16" t="s">
        <v>261</v>
      </c>
      <c r="F84" s="16">
        <v>8</v>
      </c>
      <c r="G84" s="2" t="s">
        <v>17</v>
      </c>
      <c r="H84" s="1">
        <v>936721.49442254624</v>
      </c>
      <c r="I84" s="4" t="s">
        <v>31</v>
      </c>
      <c r="J84" s="4"/>
      <c r="K84" s="4">
        <f>J84*N2</f>
        <v>0</v>
      </c>
      <c r="L84" s="4">
        <f t="shared" si="3"/>
        <v>936721.49442254624</v>
      </c>
      <c r="M84" s="19" t="s">
        <v>378</v>
      </c>
    </row>
    <row r="85" spans="1:13" ht="30.6" customHeight="1" x14ac:dyDescent="0.25">
      <c r="A85" s="11">
        <v>81</v>
      </c>
      <c r="B85" s="12" t="s">
        <v>254</v>
      </c>
      <c r="C85" s="13" t="s">
        <v>262</v>
      </c>
      <c r="D85" s="13" t="s">
        <v>263</v>
      </c>
      <c r="E85" s="12" t="s">
        <v>376</v>
      </c>
      <c r="F85" s="12">
        <v>12</v>
      </c>
      <c r="G85" s="2" t="s">
        <v>17</v>
      </c>
      <c r="H85" s="1">
        <v>33591639.129898697</v>
      </c>
      <c r="I85" s="4" t="s">
        <v>216</v>
      </c>
      <c r="J85" s="4">
        <v>193079</v>
      </c>
      <c r="K85" s="5">
        <f>N2*J85</f>
        <v>540621.19999999995</v>
      </c>
      <c r="L85" s="4">
        <f t="shared" si="3"/>
        <v>34132260.3298987</v>
      </c>
    </row>
    <row r="86" spans="1:13" ht="39.6" customHeight="1" x14ac:dyDescent="0.25">
      <c r="A86" s="11">
        <v>82</v>
      </c>
      <c r="B86" s="12" t="s">
        <v>264</v>
      </c>
      <c r="C86" s="13" t="s">
        <v>265</v>
      </c>
      <c r="D86" s="18" t="s">
        <v>266</v>
      </c>
      <c r="E86" s="12" t="s">
        <v>267</v>
      </c>
      <c r="F86" s="12">
        <v>8</v>
      </c>
      <c r="G86" s="2" t="s">
        <v>17</v>
      </c>
      <c r="H86" s="1">
        <v>476586.42819563742</v>
      </c>
      <c r="I86" s="4" t="s">
        <v>31</v>
      </c>
      <c r="J86" s="4"/>
      <c r="K86" s="5">
        <f>J86*N2</f>
        <v>0</v>
      </c>
      <c r="L86" s="4">
        <f t="shared" si="3"/>
        <v>476586.42819563742</v>
      </c>
      <c r="M86" s="19" t="s">
        <v>378</v>
      </c>
    </row>
    <row r="87" spans="1:13" ht="30.6" customHeight="1" x14ac:dyDescent="0.25">
      <c r="A87" s="11">
        <v>83</v>
      </c>
      <c r="B87" s="12" t="s">
        <v>313</v>
      </c>
      <c r="C87" s="13" t="s">
        <v>314</v>
      </c>
      <c r="D87" s="13" t="s">
        <v>313</v>
      </c>
      <c r="E87" s="15" t="s">
        <v>315</v>
      </c>
      <c r="F87" s="15">
        <v>16</v>
      </c>
      <c r="G87" s="2" t="s">
        <v>17</v>
      </c>
      <c r="H87" s="1">
        <v>1665836.9486651763</v>
      </c>
      <c r="I87" s="4" t="s">
        <v>31</v>
      </c>
      <c r="J87" s="4">
        <v>96977</v>
      </c>
      <c r="K87" s="5">
        <f>N2*J87</f>
        <v>271535.59999999998</v>
      </c>
      <c r="L87" s="4">
        <f t="shared" si="3"/>
        <v>1937372.5486651761</v>
      </c>
    </row>
    <row r="88" spans="1:13" ht="34.200000000000003" customHeight="1" x14ac:dyDescent="0.25">
      <c r="A88" s="11">
        <v>84</v>
      </c>
      <c r="B88" s="12" t="s">
        <v>316</v>
      </c>
      <c r="C88" s="13" t="s">
        <v>317</v>
      </c>
      <c r="D88" s="13" t="s">
        <v>316</v>
      </c>
      <c r="E88" s="12" t="s">
        <v>318</v>
      </c>
      <c r="F88" s="12">
        <v>16</v>
      </c>
      <c r="G88" s="2" t="s">
        <v>17</v>
      </c>
      <c r="H88" s="1">
        <v>3051370.8843048075</v>
      </c>
      <c r="I88" s="4" t="s">
        <v>31</v>
      </c>
      <c r="J88" s="4">
        <v>76526</v>
      </c>
      <c r="K88" s="5">
        <f>J88*N2</f>
        <v>214272.8</v>
      </c>
      <c r="L88" s="4">
        <f t="shared" si="3"/>
        <v>3265643.6843048073</v>
      </c>
    </row>
    <row r="89" spans="1:13" ht="30.6" customHeight="1" x14ac:dyDescent="0.25">
      <c r="A89" s="11">
        <v>85</v>
      </c>
      <c r="B89" s="12" t="s">
        <v>313</v>
      </c>
      <c r="C89" s="13" t="s">
        <v>319</v>
      </c>
      <c r="D89" s="13" t="s">
        <v>320</v>
      </c>
      <c r="E89" s="12" t="s">
        <v>321</v>
      </c>
      <c r="F89" s="12">
        <v>8</v>
      </c>
      <c r="G89" s="2" t="s">
        <v>17</v>
      </c>
      <c r="H89" s="1">
        <v>874653.7475539326</v>
      </c>
      <c r="I89" s="4" t="s">
        <v>31</v>
      </c>
      <c r="J89" s="4">
        <v>69825</v>
      </c>
      <c r="K89" s="4">
        <f>N2*J89</f>
        <v>195510</v>
      </c>
      <c r="L89" s="4">
        <f t="shared" si="3"/>
        <v>1070163.7475539325</v>
      </c>
    </row>
    <row r="90" spans="1:13" ht="30.6" customHeight="1" x14ac:dyDescent="0.25">
      <c r="A90" s="11">
        <v>86</v>
      </c>
      <c r="B90" s="12" t="s">
        <v>272</v>
      </c>
      <c r="C90" s="13" t="s">
        <v>273</v>
      </c>
      <c r="D90" s="13" t="s">
        <v>274</v>
      </c>
      <c r="E90" s="12" t="s">
        <v>275</v>
      </c>
      <c r="F90" s="12">
        <v>10</v>
      </c>
      <c r="G90" s="2" t="s">
        <v>17</v>
      </c>
      <c r="H90" s="1">
        <v>1204050</v>
      </c>
      <c r="I90" s="4" t="s">
        <v>31</v>
      </c>
      <c r="J90" s="4">
        <v>40102</v>
      </c>
      <c r="K90" s="5">
        <f>J90*N2</f>
        <v>112285.59999999999</v>
      </c>
      <c r="L90" s="4">
        <f t="shared" si="3"/>
        <v>1316335.6000000001</v>
      </c>
    </row>
    <row r="91" spans="1:13" ht="30.6" customHeight="1" x14ac:dyDescent="0.25">
      <c r="A91" s="11">
        <v>87</v>
      </c>
      <c r="B91" s="12" t="s">
        <v>272</v>
      </c>
      <c r="C91" s="13" t="s">
        <v>276</v>
      </c>
      <c r="D91" s="13" t="s">
        <v>277</v>
      </c>
      <c r="E91" s="16" t="s">
        <v>278</v>
      </c>
      <c r="F91" s="16">
        <v>12</v>
      </c>
      <c r="G91" s="2" t="s">
        <v>17</v>
      </c>
      <c r="H91" s="1">
        <v>2242209.7882052846</v>
      </c>
      <c r="I91" s="4" t="s">
        <v>103</v>
      </c>
      <c r="J91" s="4">
        <v>138927</v>
      </c>
      <c r="K91" s="5">
        <f>N2*J91</f>
        <v>388995.6</v>
      </c>
      <c r="L91" s="4">
        <f t="shared" si="3"/>
        <v>2631205.3882052847</v>
      </c>
    </row>
    <row r="92" spans="1:13" ht="39.6" customHeight="1" x14ac:dyDescent="0.25">
      <c r="A92" s="11">
        <v>88</v>
      </c>
      <c r="B92" s="12" t="s">
        <v>279</v>
      </c>
      <c r="C92" s="13" t="s">
        <v>280</v>
      </c>
      <c r="D92" s="13" t="s">
        <v>281</v>
      </c>
      <c r="E92" s="15" t="s">
        <v>282</v>
      </c>
      <c r="F92" s="15">
        <v>16</v>
      </c>
      <c r="G92" s="2" t="s">
        <v>17</v>
      </c>
      <c r="H92" s="1">
        <v>2904265.7548038294</v>
      </c>
      <c r="I92" s="4" t="s">
        <v>216</v>
      </c>
      <c r="J92" s="4">
        <v>86819</v>
      </c>
      <c r="K92" s="5">
        <f>J92*N2</f>
        <v>243093.19999999998</v>
      </c>
      <c r="L92" s="4">
        <f t="shared" si="3"/>
        <v>3147358.9548038295</v>
      </c>
    </row>
    <row r="93" spans="1:13" ht="30.6" customHeight="1" x14ac:dyDescent="0.25">
      <c r="A93" s="11">
        <v>89</v>
      </c>
      <c r="B93" s="12" t="s">
        <v>283</v>
      </c>
      <c r="C93" s="13" t="s">
        <v>284</v>
      </c>
      <c r="D93" s="13" t="s">
        <v>285</v>
      </c>
      <c r="E93" s="12" t="s">
        <v>286</v>
      </c>
      <c r="F93" s="12">
        <v>16</v>
      </c>
      <c r="G93" s="2" t="s">
        <v>17</v>
      </c>
      <c r="H93" s="1">
        <v>2369223.8738860455</v>
      </c>
      <c r="I93" s="4" t="s">
        <v>103</v>
      </c>
      <c r="J93" s="4">
        <v>102649</v>
      </c>
      <c r="K93" s="5">
        <f>N2*J93</f>
        <v>287417.19999999995</v>
      </c>
      <c r="L93" s="4">
        <f t="shared" si="3"/>
        <v>2656641.0738860453</v>
      </c>
    </row>
    <row r="94" spans="1:13" ht="30.6" customHeight="1" x14ac:dyDescent="0.25">
      <c r="A94" s="11">
        <v>90</v>
      </c>
      <c r="B94" s="12" t="s">
        <v>283</v>
      </c>
      <c r="C94" s="13" t="s">
        <v>287</v>
      </c>
      <c r="D94" s="13" t="s">
        <v>288</v>
      </c>
      <c r="E94" s="12" t="s">
        <v>289</v>
      </c>
      <c r="F94" s="12">
        <v>16</v>
      </c>
      <c r="G94" s="2" t="s">
        <v>17</v>
      </c>
      <c r="H94" s="1">
        <v>2315144.68813464</v>
      </c>
      <c r="I94" s="4" t="s">
        <v>31</v>
      </c>
      <c r="J94" s="4">
        <v>104795</v>
      </c>
      <c r="K94" s="4">
        <f>J94*N2</f>
        <v>293426</v>
      </c>
      <c r="L94" s="4">
        <f t="shared" si="3"/>
        <v>2608570.68813464</v>
      </c>
    </row>
    <row r="95" spans="1:13" ht="30.6" customHeight="1" x14ac:dyDescent="0.25">
      <c r="A95" s="11">
        <v>91</v>
      </c>
      <c r="B95" s="12" t="s">
        <v>272</v>
      </c>
      <c r="C95" s="13" t="s">
        <v>290</v>
      </c>
      <c r="D95" s="13" t="s">
        <v>291</v>
      </c>
      <c r="E95" s="12" t="s">
        <v>292</v>
      </c>
      <c r="F95" s="12">
        <v>16</v>
      </c>
      <c r="G95" s="2" t="s">
        <v>17</v>
      </c>
      <c r="H95" s="1">
        <v>2047274.1940721895</v>
      </c>
      <c r="I95" s="4" t="s">
        <v>103</v>
      </c>
      <c r="J95" s="4">
        <v>105007</v>
      </c>
      <c r="K95" s="5">
        <f>N2*J95</f>
        <v>294019.59999999998</v>
      </c>
      <c r="L95" s="4">
        <f t="shared" si="3"/>
        <v>2341293.7940721894</v>
      </c>
    </row>
    <row r="96" spans="1:13" ht="30.6" customHeight="1" x14ac:dyDescent="0.25">
      <c r="A96" s="11">
        <v>92</v>
      </c>
      <c r="B96" s="12" t="s">
        <v>293</v>
      </c>
      <c r="C96" s="13" t="s">
        <v>294</v>
      </c>
      <c r="D96" s="13" t="s">
        <v>293</v>
      </c>
      <c r="E96" s="12" t="s">
        <v>295</v>
      </c>
      <c r="F96" s="12">
        <v>12</v>
      </c>
      <c r="G96" s="2" t="s">
        <v>17</v>
      </c>
      <c r="H96" s="1">
        <v>1897054.0734896008</v>
      </c>
      <c r="I96" s="4" t="s">
        <v>103</v>
      </c>
      <c r="J96" s="4">
        <v>98957</v>
      </c>
      <c r="K96" s="5">
        <f>J96*N2</f>
        <v>277079.59999999998</v>
      </c>
      <c r="L96" s="4">
        <f t="shared" si="3"/>
        <v>2174133.6734896009</v>
      </c>
    </row>
    <row r="97" spans="1:12" ht="30.6" customHeight="1" x14ac:dyDescent="0.25">
      <c r="A97" s="11">
        <v>93</v>
      </c>
      <c r="B97" s="12" t="s">
        <v>296</v>
      </c>
      <c r="C97" s="13" t="s">
        <v>297</v>
      </c>
      <c r="D97" s="16" t="s">
        <v>298</v>
      </c>
      <c r="E97" s="13" t="s">
        <v>299</v>
      </c>
      <c r="F97" s="13">
        <v>16</v>
      </c>
      <c r="G97" s="2" t="s">
        <v>17</v>
      </c>
      <c r="H97" s="1">
        <v>1326535.0243623764</v>
      </c>
      <c r="I97" s="4" t="s">
        <v>31</v>
      </c>
      <c r="J97" s="4">
        <v>61131</v>
      </c>
      <c r="K97" s="5">
        <f>N2*J97</f>
        <v>171166.8</v>
      </c>
      <c r="L97" s="4">
        <f t="shared" si="3"/>
        <v>1497701.8243623765</v>
      </c>
    </row>
    <row r="98" spans="1:12" ht="30.6" customHeight="1" x14ac:dyDescent="0.25">
      <c r="A98" s="11">
        <v>94</v>
      </c>
      <c r="B98" s="12" t="s">
        <v>300</v>
      </c>
      <c r="C98" s="13" t="s">
        <v>301</v>
      </c>
      <c r="D98" s="13" t="s">
        <v>302</v>
      </c>
      <c r="E98" s="12" t="s">
        <v>303</v>
      </c>
      <c r="F98" s="12">
        <v>8</v>
      </c>
      <c r="G98" s="2" t="s">
        <v>17</v>
      </c>
      <c r="H98" s="1">
        <v>1769025.2012649002</v>
      </c>
      <c r="I98" s="4" t="s">
        <v>31</v>
      </c>
      <c r="J98" s="4">
        <v>60968</v>
      </c>
      <c r="K98" s="5">
        <f>J98*N2</f>
        <v>170710.39999999999</v>
      </c>
      <c r="L98" s="4">
        <f t="shared" si="3"/>
        <v>1939735.6012649001</v>
      </c>
    </row>
    <row r="99" spans="1:12" ht="30.6" customHeight="1" x14ac:dyDescent="0.25">
      <c r="A99" s="11">
        <v>95</v>
      </c>
      <c r="B99" s="12" t="s">
        <v>279</v>
      </c>
      <c r="C99" s="13" t="s">
        <v>304</v>
      </c>
      <c r="D99" s="13" t="s">
        <v>305</v>
      </c>
      <c r="E99" s="16" t="s">
        <v>306</v>
      </c>
      <c r="F99" s="16">
        <v>4</v>
      </c>
      <c r="G99" s="2" t="s">
        <v>17</v>
      </c>
      <c r="H99" s="1">
        <v>1459137.6433256012</v>
      </c>
      <c r="I99" s="4" t="s">
        <v>31</v>
      </c>
      <c r="J99" s="4">
        <v>30767</v>
      </c>
      <c r="K99" s="5">
        <f>N2*J99</f>
        <v>86147.599999999991</v>
      </c>
      <c r="L99" s="4">
        <f t="shared" si="3"/>
        <v>1545285.2433256013</v>
      </c>
    </row>
    <row r="100" spans="1:12" ht="30.6" customHeight="1" x14ac:dyDescent="0.25">
      <c r="A100" s="11">
        <v>96</v>
      </c>
      <c r="B100" s="12" t="s">
        <v>307</v>
      </c>
      <c r="C100" s="13" t="s">
        <v>308</v>
      </c>
      <c r="D100" s="13" t="s">
        <v>307</v>
      </c>
      <c r="E100" s="12" t="s">
        <v>309</v>
      </c>
      <c r="F100" s="12">
        <v>8</v>
      </c>
      <c r="G100" s="2" t="s">
        <v>17</v>
      </c>
      <c r="H100" s="1">
        <v>2148646.1805624031</v>
      </c>
      <c r="I100" s="4" t="s">
        <v>103</v>
      </c>
      <c r="J100" s="4">
        <v>62665</v>
      </c>
      <c r="K100" s="4">
        <f>J100*N2</f>
        <v>175462</v>
      </c>
      <c r="L100" s="4">
        <f t="shared" si="3"/>
        <v>2324108.1805624031</v>
      </c>
    </row>
    <row r="101" spans="1:12" ht="30.6" customHeight="1" x14ac:dyDescent="0.25">
      <c r="A101" s="11">
        <v>97</v>
      </c>
      <c r="B101" s="12" t="s">
        <v>310</v>
      </c>
      <c r="C101" s="13" t="s">
        <v>311</v>
      </c>
      <c r="D101" s="13" t="s">
        <v>310</v>
      </c>
      <c r="E101" s="12" t="s">
        <v>312</v>
      </c>
      <c r="F101" s="12">
        <v>8</v>
      </c>
      <c r="G101" s="2" t="s">
        <v>17</v>
      </c>
      <c r="H101" s="1">
        <v>899230.60916497477</v>
      </c>
      <c r="I101" s="4" t="s">
        <v>31</v>
      </c>
      <c r="J101" s="4">
        <v>64853</v>
      </c>
      <c r="K101" s="5">
        <f>N2*J101</f>
        <v>181588.4</v>
      </c>
      <c r="L101" s="4">
        <f t="shared" si="3"/>
        <v>1080819.0091649748</v>
      </c>
    </row>
    <row r="102" spans="1:12" ht="30.6" customHeight="1" x14ac:dyDescent="0.25">
      <c r="A102" s="11">
        <v>98</v>
      </c>
      <c r="B102" s="12" t="s">
        <v>283</v>
      </c>
      <c r="C102" s="13" t="s">
        <v>360</v>
      </c>
      <c r="D102" s="13" t="s">
        <v>283</v>
      </c>
      <c r="E102" s="12" t="s">
        <v>361</v>
      </c>
      <c r="F102" s="12">
        <v>16</v>
      </c>
      <c r="G102" s="2" t="s">
        <v>17</v>
      </c>
      <c r="H102" s="1">
        <v>1020000</v>
      </c>
      <c r="I102" s="4" t="s">
        <v>362</v>
      </c>
      <c r="J102" s="4">
        <v>87000</v>
      </c>
      <c r="K102" s="4">
        <f>J102*N2</f>
        <v>243599.99999999997</v>
      </c>
      <c r="L102" s="4">
        <f t="shared" si="3"/>
        <v>1263600</v>
      </c>
    </row>
    <row r="103" spans="1:12" ht="30.6" customHeight="1" x14ac:dyDescent="0.25">
      <c r="A103" s="11">
        <v>99</v>
      </c>
      <c r="B103" s="12" t="s">
        <v>323</v>
      </c>
      <c r="C103" s="13" t="s">
        <v>324</v>
      </c>
      <c r="D103" s="13" t="s">
        <v>325</v>
      </c>
      <c r="E103" s="14" t="s">
        <v>326</v>
      </c>
      <c r="F103" s="14">
        <v>20</v>
      </c>
      <c r="G103" s="2" t="s">
        <v>17</v>
      </c>
      <c r="H103" s="1">
        <v>4919480.4779615793</v>
      </c>
      <c r="I103" s="4" t="s">
        <v>216</v>
      </c>
      <c r="J103" s="4">
        <v>200776</v>
      </c>
      <c r="K103" s="5">
        <f>N2*J103</f>
        <v>562172.79999999993</v>
      </c>
      <c r="L103" s="4">
        <f t="shared" si="3"/>
        <v>5481653.2779615792</v>
      </c>
    </row>
    <row r="104" spans="1:12" ht="30.6" customHeight="1" x14ac:dyDescent="0.25">
      <c r="A104" s="11">
        <v>100</v>
      </c>
      <c r="B104" s="12" t="s">
        <v>322</v>
      </c>
      <c r="C104" s="13" t="s">
        <v>327</v>
      </c>
      <c r="D104" s="13" t="s">
        <v>328</v>
      </c>
      <c r="E104" s="14" t="s">
        <v>329</v>
      </c>
      <c r="F104" s="14">
        <v>28</v>
      </c>
      <c r="G104" s="2" t="s">
        <v>17</v>
      </c>
      <c r="H104" s="1">
        <v>5703068.6648621876</v>
      </c>
      <c r="I104" s="4" t="s">
        <v>31</v>
      </c>
      <c r="J104" s="4">
        <v>428667</v>
      </c>
      <c r="K104" s="5">
        <f>J104*N2</f>
        <v>1200267.5999999999</v>
      </c>
      <c r="L104" s="4">
        <f t="shared" si="3"/>
        <v>6903336.2648621872</v>
      </c>
    </row>
    <row r="105" spans="1:12" ht="30.6" customHeight="1" x14ac:dyDescent="0.25">
      <c r="A105" s="11">
        <v>101</v>
      </c>
      <c r="B105" s="12" t="s">
        <v>322</v>
      </c>
      <c r="C105" s="13" t="s">
        <v>330</v>
      </c>
      <c r="D105" s="13" t="s">
        <v>322</v>
      </c>
      <c r="E105" s="17" t="s">
        <v>331</v>
      </c>
      <c r="F105" s="17">
        <v>16</v>
      </c>
      <c r="G105" s="2" t="s">
        <v>17</v>
      </c>
      <c r="H105" s="1">
        <v>3726983.7648887974</v>
      </c>
      <c r="I105" s="4" t="s">
        <v>103</v>
      </c>
      <c r="J105" s="4">
        <v>122550</v>
      </c>
      <c r="K105" s="4">
        <f>N2*J105</f>
        <v>343140</v>
      </c>
      <c r="L105" s="4">
        <f t="shared" si="3"/>
        <v>4070123.7648887974</v>
      </c>
    </row>
    <row r="106" spans="1:12" ht="30.6" customHeight="1" x14ac:dyDescent="0.25">
      <c r="A106" s="11">
        <v>102</v>
      </c>
      <c r="B106" s="12" t="s">
        <v>323</v>
      </c>
      <c r="C106" s="13" t="s">
        <v>332</v>
      </c>
      <c r="D106" s="13" t="s">
        <v>333</v>
      </c>
      <c r="E106" s="16" t="s">
        <v>377</v>
      </c>
      <c r="F106" s="16">
        <v>20</v>
      </c>
      <c r="G106" s="2" t="s">
        <v>17</v>
      </c>
      <c r="H106" s="1">
        <v>1505895.6630874183</v>
      </c>
      <c r="I106" s="4" t="s">
        <v>31</v>
      </c>
      <c r="J106" s="4">
        <v>146805</v>
      </c>
      <c r="K106" s="4">
        <f>J106*N2</f>
        <v>411054</v>
      </c>
      <c r="L106" s="4">
        <f t="shared" ref="L106:L113" si="4">K106+H106</f>
        <v>1916949.6630874183</v>
      </c>
    </row>
    <row r="107" spans="1:12" ht="30.6" customHeight="1" x14ac:dyDescent="0.25">
      <c r="A107" s="11">
        <v>103</v>
      </c>
      <c r="B107" s="12" t="s">
        <v>334</v>
      </c>
      <c r="C107" s="13" t="s">
        <v>335</v>
      </c>
      <c r="D107" s="13" t="s">
        <v>334</v>
      </c>
      <c r="E107" s="13" t="s">
        <v>336</v>
      </c>
      <c r="F107" s="13">
        <v>8</v>
      </c>
      <c r="G107" s="2" t="s">
        <v>17</v>
      </c>
      <c r="H107" s="1">
        <v>820592.10273000004</v>
      </c>
      <c r="I107" s="4" t="s">
        <v>31</v>
      </c>
      <c r="J107" s="4">
        <v>79018</v>
      </c>
      <c r="K107" s="5">
        <f>N2*J107</f>
        <v>221250.4</v>
      </c>
      <c r="L107" s="4">
        <f t="shared" si="4"/>
        <v>1041842.5027300001</v>
      </c>
    </row>
    <row r="108" spans="1:12" ht="30.6" customHeight="1" x14ac:dyDescent="0.25">
      <c r="A108" s="11">
        <v>104</v>
      </c>
      <c r="B108" s="12" t="s">
        <v>323</v>
      </c>
      <c r="C108" s="13" t="s">
        <v>337</v>
      </c>
      <c r="D108" s="13" t="s">
        <v>338</v>
      </c>
      <c r="E108" s="12" t="s">
        <v>339</v>
      </c>
      <c r="F108" s="12">
        <v>16</v>
      </c>
      <c r="G108" s="2" t="s">
        <v>17</v>
      </c>
      <c r="H108" s="1">
        <v>820592.10273000004</v>
      </c>
      <c r="I108" s="4" t="s">
        <v>31</v>
      </c>
      <c r="J108" s="4">
        <v>142134</v>
      </c>
      <c r="K108" s="5">
        <f>J108*N2</f>
        <v>397975.19999999995</v>
      </c>
      <c r="L108" s="4">
        <f t="shared" si="4"/>
        <v>1218567.3027300001</v>
      </c>
    </row>
    <row r="109" spans="1:12" ht="30.6" customHeight="1" x14ac:dyDescent="0.25">
      <c r="A109" s="11">
        <v>105</v>
      </c>
      <c r="B109" s="12" t="s">
        <v>323</v>
      </c>
      <c r="C109" s="13" t="s">
        <v>340</v>
      </c>
      <c r="D109" s="13" t="s">
        <v>341</v>
      </c>
      <c r="E109" s="12" t="s">
        <v>342</v>
      </c>
      <c r="F109" s="12">
        <v>16</v>
      </c>
      <c r="G109" s="2" t="s">
        <v>17</v>
      </c>
      <c r="H109" s="1">
        <v>2800276.2857142859</v>
      </c>
      <c r="I109" s="4" t="s">
        <v>31</v>
      </c>
      <c r="J109" s="4">
        <v>89692</v>
      </c>
      <c r="K109" s="5">
        <f>N2*J109</f>
        <v>251137.59999999998</v>
      </c>
      <c r="L109" s="4">
        <f t="shared" si="4"/>
        <v>3051413.885714286</v>
      </c>
    </row>
    <row r="110" spans="1:12" ht="30.6" customHeight="1" x14ac:dyDescent="0.25">
      <c r="A110" s="11">
        <v>106</v>
      </c>
      <c r="B110" s="12" t="s">
        <v>323</v>
      </c>
      <c r="C110" s="13" t="s">
        <v>343</v>
      </c>
      <c r="D110" s="13" t="s">
        <v>344</v>
      </c>
      <c r="E110" s="12" t="s">
        <v>345</v>
      </c>
      <c r="F110" s="12">
        <v>16</v>
      </c>
      <c r="G110" s="2" t="s">
        <v>17</v>
      </c>
      <c r="H110" s="1">
        <v>3573380.4981977148</v>
      </c>
      <c r="I110" s="4" t="s">
        <v>199</v>
      </c>
      <c r="J110" s="4">
        <v>126447</v>
      </c>
      <c r="K110" s="5">
        <f>J110*N2</f>
        <v>354051.6</v>
      </c>
      <c r="L110" s="4">
        <f t="shared" si="4"/>
        <v>3927432.0981977149</v>
      </c>
    </row>
    <row r="111" spans="1:12" ht="30.6" customHeight="1" x14ac:dyDescent="0.25">
      <c r="A111" s="11">
        <v>107</v>
      </c>
      <c r="B111" s="12" t="s">
        <v>346</v>
      </c>
      <c r="C111" s="13" t="s">
        <v>347</v>
      </c>
      <c r="D111" s="13" t="s">
        <v>346</v>
      </c>
      <c r="E111" s="12" t="s">
        <v>348</v>
      </c>
      <c r="F111" s="12">
        <v>16</v>
      </c>
      <c r="G111" s="2" t="s">
        <v>17</v>
      </c>
      <c r="H111" s="1">
        <v>2375357.6147228577</v>
      </c>
      <c r="I111" s="4" t="s">
        <v>31</v>
      </c>
      <c r="J111" s="4">
        <v>84863</v>
      </c>
      <c r="K111" s="5">
        <f>N2*J111</f>
        <v>237616.4</v>
      </c>
      <c r="L111" s="4">
        <f t="shared" si="4"/>
        <v>2612974.0147228576</v>
      </c>
    </row>
    <row r="112" spans="1:12" ht="30.6" customHeight="1" x14ac:dyDescent="0.25">
      <c r="A112" s="11">
        <v>108</v>
      </c>
      <c r="B112" s="12" t="s">
        <v>322</v>
      </c>
      <c r="C112" s="13" t="s">
        <v>349</v>
      </c>
      <c r="D112" s="13" t="s">
        <v>350</v>
      </c>
      <c r="E112" s="17" t="s">
        <v>351</v>
      </c>
      <c r="F112" s="17">
        <v>4</v>
      </c>
      <c r="G112" s="2" t="s">
        <v>17</v>
      </c>
      <c r="H112" s="1">
        <v>1218420.1128230593</v>
      </c>
      <c r="I112" s="4" t="s">
        <v>103</v>
      </c>
      <c r="J112" s="4">
        <v>47937</v>
      </c>
      <c r="K112" s="5">
        <f>J112*N2</f>
        <v>134223.6</v>
      </c>
      <c r="L112" s="4">
        <f t="shared" si="4"/>
        <v>1352643.7128230594</v>
      </c>
    </row>
    <row r="113" spans="1:12" ht="30.6" customHeight="1" x14ac:dyDescent="0.25">
      <c r="A113" s="11">
        <v>109</v>
      </c>
      <c r="B113" s="12" t="s">
        <v>174</v>
      </c>
      <c r="C113" s="13" t="s">
        <v>363</v>
      </c>
      <c r="D113" s="13" t="s">
        <v>174</v>
      </c>
      <c r="E113" s="12" t="s">
        <v>364</v>
      </c>
      <c r="F113" s="12">
        <v>16</v>
      </c>
      <c r="G113" s="2" t="s">
        <v>17</v>
      </c>
      <c r="H113" s="1">
        <v>9040010</v>
      </c>
      <c r="I113" s="4" t="s">
        <v>365</v>
      </c>
      <c r="J113" s="4">
        <v>110086</v>
      </c>
      <c r="K113" s="5">
        <f>N2*J113</f>
        <v>308240.8</v>
      </c>
      <c r="L113" s="4">
        <f t="shared" si="4"/>
        <v>9348250.8000000007</v>
      </c>
    </row>
    <row r="114" spans="1:12" ht="13.2" customHeight="1" x14ac:dyDescent="0.25">
      <c r="A114" s="11"/>
      <c r="H114" s="3">
        <f>SUM(H3:H113)</f>
        <v>290083219.60240197</v>
      </c>
      <c r="K114" s="20">
        <f>SUM(K8:K113)</f>
        <v>26786883.200000014</v>
      </c>
      <c r="L114" s="3">
        <f>SUM(L3:L113)</f>
        <v>316870102.80240202</v>
      </c>
    </row>
    <row r="115" spans="1:12" x14ac:dyDescent="0.25">
      <c r="A115" s="11"/>
    </row>
  </sheetData>
  <autoFilter ref="A2:L114"/>
  <mergeCells count="10">
    <mergeCell ref="I1:K1"/>
    <mergeCell ref="J23:J25"/>
    <mergeCell ref="K23:K25"/>
    <mergeCell ref="L23:L25"/>
    <mergeCell ref="A23:A25"/>
    <mergeCell ref="B23:B25"/>
    <mergeCell ref="D23:D25"/>
    <mergeCell ref="F23:F25"/>
    <mergeCell ref="H23:H25"/>
    <mergeCell ref="I23:I2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Petrol Stations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Tamar Gogitidze</dc:creator>
  <cp:lastModifiedBy>George</cp:lastModifiedBy>
  <dcterms:created xsi:type="dcterms:W3CDTF">2022-05-10T09:00:48Z</dcterms:created>
  <dcterms:modified xsi:type="dcterms:W3CDTF">2026-05-21T07:54:04Z</dcterms:modified>
</cp:coreProperties>
</file>