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\\Fileserver\!pre\TB-000-YT-PR-6839 - Tabakhmela Water Station Construction\"/>
    </mc:Choice>
  </mc:AlternateContent>
  <xr:revisionPtr revIDLastSave="0" documentId="13_ncr:1_{3DA8429D-329B-4C40-AF23-7C8B4C37D1DE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BOQ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5" i="1" l="1"/>
  <c r="F26" i="1" s="1"/>
  <c r="F24" i="1"/>
  <c r="F23" i="1" s="1"/>
  <c r="F22" i="1"/>
  <c r="F21" i="1"/>
  <c r="F20" i="1"/>
  <c r="F19" i="1"/>
  <c r="F17" i="1"/>
  <c r="F16" i="1"/>
  <c r="F15" i="1"/>
  <c r="F14" i="1"/>
  <c r="F12" i="1"/>
  <c r="F11" i="1"/>
  <c r="F10" i="1"/>
  <c r="F9" i="1"/>
  <c r="F13" i="1" l="1"/>
  <c r="F8" i="1"/>
  <c r="F18" i="1"/>
  <c r="F27" i="1"/>
</calcChain>
</file>

<file path=xl/sharedStrings.xml><?xml version="1.0" encoding="utf-8"?>
<sst xmlns="http://schemas.openxmlformats.org/spreadsheetml/2006/main" count="61" uniqueCount="50">
  <si>
    <t>‹BOQ› — ხარჯთაღრიცხვა</t>
  </si>
  <si>
    <t>პროექტი:</t>
  </si>
  <si>
    <t>მდ. ჩაჩიკანთხევიდან ტექნიკური წყლის მიღება — 240 მ³/დღ-ღამე, სამშენებლო ნაწილი</t>
  </si>
  <si>
    <t>დამკვეთი:</t>
  </si>
  <si>
    <t>ზედამხედველი:</t>
  </si>
  <si>
    <t>შპს „ჯეოტექნო+“</t>
  </si>
  <si>
    <t>ვალუტა:</t>
  </si>
  <si>
    <t>ლარი (GEL)</t>
  </si>
  <si>
    <t>#</t>
  </si>
  <si>
    <t>დასახელება</t>
  </si>
  <si>
    <t>საზ. ერთეული</t>
  </si>
  <si>
    <t>ერთეულის ფასი (₾)</t>
  </si>
  <si>
    <t>რაოდენობა</t>
  </si>
  <si>
    <t>მთლიანი ღირებულება (₾)</t>
  </si>
  <si>
    <t>1.  მიმღები ავზის მოწყობა მდინარესთან (ქვიშის დამჭერი, სალექარი 50 მ³)</t>
  </si>
  <si>
    <t>1.1</t>
  </si>
  <si>
    <t>მიწის სამუშაოები</t>
  </si>
  <si>
    <t>მ³</t>
  </si>
  <si>
    <t>1.2</t>
  </si>
  <si>
    <t>მეტალის ავზი და მონტაჟი</t>
  </si>
  <si>
    <t>კომპლექტი</t>
  </si>
  <si>
    <t>1.3</t>
  </si>
  <si>
    <t>ბეტონის სამუშაოები</t>
  </si>
  <si>
    <t>1.4</t>
  </si>
  <si>
    <t>მუშა ხელი</t>
  </si>
  <si>
    <t>კაც-დღე</t>
  </si>
  <si>
    <t>2.  დენის მიყვანა სატუმბ სადგურამდე</t>
  </si>
  <si>
    <t>2.1</t>
  </si>
  <si>
    <t>2.2</t>
  </si>
  <si>
    <t>კაბელი (მიწის ქვეშა)</t>
  </si>
  <si>
    <t>გრძ. მ</t>
  </si>
  <si>
    <t>2.3</t>
  </si>
  <si>
    <t>საკაბელო არხი</t>
  </si>
  <si>
    <t>2.4</t>
  </si>
  <si>
    <t>3.  მილგაყვანილობა (PVC)</t>
  </si>
  <si>
    <t>3.1</t>
  </si>
  <si>
    <t>მდინარიდან შიგა ავზამდე (Ø63 მმ)</t>
  </si>
  <si>
    <t>3.2</t>
  </si>
  <si>
    <t>შიგა ავზიდან გამწმენდ ნაგებობამდე (Ø50 მმ)</t>
  </si>
  <si>
    <t>3.3</t>
  </si>
  <si>
    <t>დამცლელი მდინარის მიმართულებით (Ø120 მმ)</t>
  </si>
  <si>
    <t>3.4</t>
  </si>
  <si>
    <t>4.  წყლის დასამუშავებელი კვანძის შენობა (მსუბუქი კონსტრუქცია — სენდვიჩ-პანელები)</t>
  </si>
  <si>
    <t>4</t>
  </si>
  <si>
    <t>შენობა — სენდვიჩ-პანელი</t>
  </si>
  <si>
    <t>მ²</t>
  </si>
  <si>
    <t>ჯამი (სუბტოტალი):</t>
  </si>
  <si>
    <t>გაუთვალისწინებელი ხარჯები (2%):</t>
  </si>
  <si>
    <t>სულ ჯამი (VAT-ის გარეშე):</t>
  </si>
  <si>
    <t>შპს „იორკ ჰოლდინგ გრუპი“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</si>
</sst>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₾&quot;"/>
  </numFmts>
  <fonts count="9" x14ac:knownFonts="1">
    <font>
      <sz val="11"/>
      <color theme="1"/>
      <name val="Calibri"/>
      <family val="2"/>
      <charset val="1"/>
    </font>
    <font>
      <b/>
      <sz val="16"/>
      <color rgb="FFFFFFFF"/>
      <name val="Arial"/>
      <charset val="1"/>
    </font>
    <font>
      <b/>
      <sz val="10"/>
      <color rgb="FF000000"/>
      <name val="Arial"/>
      <charset val="1"/>
    </font>
    <font>
      <sz val="10"/>
      <color rgb="FF000000"/>
      <name val="Arial"/>
      <charset val="1"/>
    </font>
    <font>
      <b/>
      <sz val="10"/>
      <color rgb="FFFFFFFF"/>
      <name val="Arial"/>
      <charset val="1"/>
    </font>
    <font>
      <b/>
      <sz val="10"/>
      <color rgb="FF1F4E79"/>
      <name val="Arial"/>
      <charset val="1"/>
    </font>
    <font>
      <sz val="9"/>
      <color rgb="FF595959"/>
      <name val="Arial"/>
      <charset val="1"/>
    </font>
    <font>
      <b/>
      <sz val="11"/>
      <color rgb="FF000000"/>
      <name val="Arial"/>
      <charset val="1"/>
    </font>
    <font>
      <i/>
      <sz val="9"/>
      <color rgb="FF595959"/>
      <name val="Arial"/>
      <charset val="1"/>
    </font>
  </fonts>
  <fills count="9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BDD7EE"/>
        <bgColor rgb="FFD6E4F7"/>
      </patternFill>
    </fill>
    <fill>
      <patternFill patternType="solid">
        <fgColor rgb="FFFFFFFF"/>
        <bgColor rgb="FFF2F6FB"/>
      </patternFill>
    </fill>
    <fill>
      <patternFill patternType="solid">
        <fgColor rgb="FFF2F6FB"/>
        <bgColor rgb="FFFFFFFF"/>
      </patternFill>
    </fill>
    <fill>
      <patternFill patternType="solid">
        <fgColor rgb="FFD6E4F7"/>
        <bgColor rgb="FFBDD7EE"/>
      </patternFill>
    </fill>
    <fill>
      <patternFill patternType="solid">
        <fgColor rgb="FFFFE699"/>
        <bgColor rgb="FFFFCC99"/>
      </patternFill>
    </fill>
    <fill>
      <patternFill patternType="solid">
        <fgColor rgb="FFFFC000"/>
        <bgColor rgb="FFFF9900"/>
      </patternFill>
    </fill>
  </fills>
  <borders count="4">
    <border>
      <left/>
      <right/>
      <top/>
      <bottom/>
      <diagonal/>
    </border>
    <border>
      <left style="medium">
        <color rgb="FF1F4E79"/>
      </left>
      <right style="medium">
        <color rgb="FF1F4E79"/>
      </right>
      <top style="medium">
        <color rgb="FF1F4E79"/>
      </top>
      <bottom style="medium">
        <color rgb="FF1F4E79"/>
      </bottom>
      <diagonal/>
    </border>
    <border>
      <left style="medium">
        <color rgb="FF1F4E79"/>
      </left>
      <right/>
      <top style="medium">
        <color rgb="FF1F4E79"/>
      </top>
      <bottom style="medium">
        <color rgb="FF1F4E79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right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 wrapText="1" indent="1"/>
    </xf>
    <xf numFmtId="0" fontId="3" fillId="4" borderId="3" xfId="0" applyFont="1" applyFill="1" applyBorder="1" applyAlignment="1">
      <alignment horizontal="center" vertical="center" wrapText="1"/>
    </xf>
    <xf numFmtId="164" fontId="3" fillId="4" borderId="3" xfId="0" applyNumberFormat="1" applyFont="1" applyFill="1" applyBorder="1" applyAlignment="1">
      <alignment horizontal="right" vertical="center" wrapText="1"/>
    </xf>
    <xf numFmtId="3" fontId="3" fillId="4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vertical="center" wrapText="1" indent="1"/>
    </xf>
    <xf numFmtId="0" fontId="3" fillId="5" borderId="3" xfId="0" applyFont="1" applyFill="1" applyBorder="1" applyAlignment="1">
      <alignment horizontal="center" vertical="center" wrapText="1"/>
    </xf>
    <xf numFmtId="164" fontId="3" fillId="5" borderId="3" xfId="0" applyNumberFormat="1" applyFont="1" applyFill="1" applyBorder="1" applyAlignment="1">
      <alignment horizontal="right" vertical="center" wrapText="1"/>
    </xf>
    <xf numFmtId="3" fontId="3" fillId="5" borderId="3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right" vertical="center" wrapText="1"/>
    </xf>
    <xf numFmtId="164" fontId="3" fillId="7" borderId="1" xfId="0" applyNumberFormat="1" applyFont="1" applyFill="1" applyBorder="1" applyAlignment="1">
      <alignment horizontal="right" vertical="center" wrapText="1"/>
    </xf>
    <xf numFmtId="164" fontId="7" fillId="8" borderId="1" xfId="0" applyNumberFormat="1" applyFont="1" applyFill="1" applyBorder="1" applyAlignment="1">
      <alignment horizontal="right" vertical="center" wrapText="1"/>
    </xf>
    <xf numFmtId="0" fontId="7" fillId="6" borderId="2" xfId="0" applyFont="1" applyFill="1" applyBorder="1" applyAlignment="1">
      <alignment horizontal="right" vertical="center" indent="1"/>
    </xf>
    <xf numFmtId="0" fontId="3" fillId="7" borderId="2" xfId="0" applyFont="1" applyFill="1" applyBorder="1" applyAlignment="1">
      <alignment horizontal="right" vertical="center" indent="1"/>
    </xf>
    <xf numFmtId="0" fontId="7" fillId="8" borderId="2" xfId="0" applyFont="1" applyFill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 indent="1"/>
    </xf>
    <xf numFmtId="0" fontId="1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6FB"/>
      <rgbColor rgb="FFD6E4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595959"/>
      <rgbColor rgb="FFAAAAAA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zoomScaleNormal="100" workbookViewId="0">
      <pane ySplit="7" topLeftCell="A8" activePane="bottomLeft" state="frozen"/>
      <selection pane="bottomLeft" activeCell="E10" sqref="E10"/>
    </sheetView>
  </sheetViews>
  <sheetFormatPr defaultColWidth="8.6640625" defaultRowHeight="14.4" x14ac:dyDescent="0.3"/>
  <cols>
    <col min="1" max="1" width="16.6640625" bestFit="1" customWidth="1"/>
    <col min="2" max="2" width="52" customWidth="1"/>
    <col min="3" max="3" width="16" customWidth="1"/>
    <col min="4" max="4" width="18" customWidth="1"/>
    <col min="5" max="5" width="13" customWidth="1"/>
    <col min="6" max="6" width="22" customWidth="1"/>
  </cols>
  <sheetData>
    <row r="1" spans="1:6" ht="30" customHeight="1" x14ac:dyDescent="0.3">
      <c r="A1" s="22" t="s">
        <v>0</v>
      </c>
      <c r="B1" s="22"/>
      <c r="C1" s="22"/>
      <c r="D1" s="22"/>
      <c r="E1" s="22"/>
      <c r="F1" s="22"/>
    </row>
    <row r="2" spans="1:6" ht="15.75" customHeight="1" x14ac:dyDescent="0.3">
      <c r="A2" s="1" t="s">
        <v>1</v>
      </c>
      <c r="B2" s="23" t="s">
        <v>2</v>
      </c>
      <c r="C2" s="23"/>
      <c r="D2" s="23"/>
      <c r="E2" s="23"/>
      <c r="F2" s="23"/>
    </row>
    <row r="3" spans="1:6" ht="15.75" customHeight="1" x14ac:dyDescent="0.3">
      <c r="A3" s="1" t="s">
        <v>3</v>
      </c>
      <c r="B3" s="23" t="s">
        <v>49</v>
      </c>
      <c r="C3" s="23"/>
      <c r="D3" s="23"/>
      <c r="E3" s="23"/>
      <c r="F3" s="23"/>
    </row>
    <row r="4" spans="1:6" ht="15.75" customHeight="1" x14ac:dyDescent="0.3">
      <c r="A4" s="1" t="s">
        <v>4</v>
      </c>
      <c r="B4" s="23" t="s">
        <v>5</v>
      </c>
      <c r="C4" s="23"/>
      <c r="D4" s="23"/>
      <c r="E4" s="23"/>
      <c r="F4" s="23"/>
    </row>
    <row r="5" spans="1:6" ht="15.75" customHeight="1" x14ac:dyDescent="0.3">
      <c r="A5" s="1" t="s">
        <v>6</v>
      </c>
      <c r="B5" s="23" t="s">
        <v>7</v>
      </c>
      <c r="C5" s="23"/>
      <c r="D5" s="23"/>
      <c r="E5" s="23"/>
      <c r="F5" s="23"/>
    </row>
    <row r="6" spans="1:6" ht="7.5" customHeight="1" x14ac:dyDescent="0.3"/>
    <row r="7" spans="1:6" ht="33.75" customHeight="1" x14ac:dyDescent="0.3">
      <c r="A7" s="2" t="s">
        <v>8</v>
      </c>
      <c r="B7" s="2" t="s">
        <v>9</v>
      </c>
      <c r="C7" s="2" t="s">
        <v>10</v>
      </c>
      <c r="D7" s="2" t="s">
        <v>11</v>
      </c>
      <c r="E7" s="2" t="s">
        <v>12</v>
      </c>
      <c r="F7" s="2" t="s">
        <v>13</v>
      </c>
    </row>
    <row r="8" spans="1:6" ht="25.5" customHeight="1" x14ac:dyDescent="0.3">
      <c r="A8" s="21" t="s">
        <v>14</v>
      </c>
      <c r="B8" s="21"/>
      <c r="C8" s="21"/>
      <c r="D8" s="21"/>
      <c r="E8" s="21"/>
      <c r="F8" s="3">
        <f>SUM(F9,F10,F11,F12)</f>
        <v>0</v>
      </c>
    </row>
    <row r="9" spans="1:6" ht="15.75" customHeight="1" x14ac:dyDescent="0.3">
      <c r="A9" s="4" t="s">
        <v>15</v>
      </c>
      <c r="B9" s="5" t="s">
        <v>16</v>
      </c>
      <c r="C9" s="6" t="s">
        <v>17</v>
      </c>
      <c r="D9" s="7"/>
      <c r="E9" s="8">
        <v>80</v>
      </c>
      <c r="F9" s="7">
        <f>D9*E9</f>
        <v>0</v>
      </c>
    </row>
    <row r="10" spans="1:6" ht="15.75" customHeight="1" x14ac:dyDescent="0.3">
      <c r="A10" s="9" t="s">
        <v>18</v>
      </c>
      <c r="B10" s="10" t="s">
        <v>19</v>
      </c>
      <c r="C10" s="11" t="s">
        <v>20</v>
      </c>
      <c r="D10" s="12"/>
      <c r="E10" s="13">
        <v>1</v>
      </c>
      <c r="F10" s="12">
        <f>D10*E10</f>
        <v>0</v>
      </c>
    </row>
    <row r="11" spans="1:6" ht="15.75" customHeight="1" x14ac:dyDescent="0.3">
      <c r="A11" s="4" t="s">
        <v>21</v>
      </c>
      <c r="B11" s="5" t="s">
        <v>22</v>
      </c>
      <c r="C11" s="6" t="s">
        <v>17</v>
      </c>
      <c r="D11" s="7"/>
      <c r="E11" s="8">
        <v>28</v>
      </c>
      <c r="F11" s="7">
        <f>D11*E11</f>
        <v>0</v>
      </c>
    </row>
    <row r="12" spans="1:6" ht="15.75" customHeight="1" x14ac:dyDescent="0.3">
      <c r="A12" s="9" t="s">
        <v>23</v>
      </c>
      <c r="B12" s="10" t="s">
        <v>24</v>
      </c>
      <c r="C12" s="11" t="s">
        <v>25</v>
      </c>
      <c r="D12" s="12"/>
      <c r="E12" s="13">
        <v>78</v>
      </c>
      <c r="F12" s="12">
        <f>D12*E12</f>
        <v>0</v>
      </c>
    </row>
    <row r="13" spans="1:6" ht="25.5" customHeight="1" x14ac:dyDescent="0.3">
      <c r="A13" s="21" t="s">
        <v>26</v>
      </c>
      <c r="B13" s="21"/>
      <c r="C13" s="21"/>
      <c r="D13" s="21"/>
      <c r="E13" s="21"/>
      <c r="F13" s="3">
        <f>SUM(F14,F15,F16,F17)</f>
        <v>0</v>
      </c>
    </row>
    <row r="14" spans="1:6" ht="15.75" customHeight="1" x14ac:dyDescent="0.3">
      <c r="A14" s="4" t="s">
        <v>27</v>
      </c>
      <c r="B14" s="5" t="s">
        <v>16</v>
      </c>
      <c r="C14" s="6" t="s">
        <v>17</v>
      </c>
      <c r="D14" s="7"/>
      <c r="E14" s="8">
        <v>70</v>
      </c>
      <c r="F14" s="7">
        <f>D14*E14</f>
        <v>0</v>
      </c>
    </row>
    <row r="15" spans="1:6" ht="15.75" customHeight="1" x14ac:dyDescent="0.3">
      <c r="A15" s="9" t="s">
        <v>28</v>
      </c>
      <c r="B15" s="10" t="s">
        <v>29</v>
      </c>
      <c r="C15" s="11" t="s">
        <v>30</v>
      </c>
      <c r="D15" s="12"/>
      <c r="E15" s="13">
        <v>80</v>
      </c>
      <c r="F15" s="12">
        <f>D15*E15</f>
        <v>0</v>
      </c>
    </row>
    <row r="16" spans="1:6" ht="15.75" customHeight="1" x14ac:dyDescent="0.3">
      <c r="A16" s="4" t="s">
        <v>31</v>
      </c>
      <c r="B16" s="5" t="s">
        <v>32</v>
      </c>
      <c r="C16" s="6" t="s">
        <v>30</v>
      </c>
      <c r="D16" s="7"/>
      <c r="E16" s="8">
        <v>70</v>
      </c>
      <c r="F16" s="7">
        <f>D16*E16</f>
        <v>0</v>
      </c>
    </row>
    <row r="17" spans="1:6" ht="15.75" customHeight="1" x14ac:dyDescent="0.3">
      <c r="A17" s="9" t="s">
        <v>33</v>
      </c>
      <c r="B17" s="10" t="s">
        <v>24</v>
      </c>
      <c r="C17" s="11" t="s">
        <v>25</v>
      </c>
      <c r="D17" s="12"/>
      <c r="E17" s="13">
        <v>58</v>
      </c>
      <c r="F17" s="12">
        <f>D17*E17</f>
        <v>0</v>
      </c>
    </row>
    <row r="18" spans="1:6" ht="25.5" customHeight="1" x14ac:dyDescent="0.3">
      <c r="A18" s="21" t="s">
        <v>34</v>
      </c>
      <c r="B18" s="21"/>
      <c r="C18" s="21"/>
      <c r="D18" s="21"/>
      <c r="E18" s="21"/>
      <c r="F18" s="3">
        <f>SUM(F19,F20,F21,F22)</f>
        <v>0</v>
      </c>
    </row>
    <row r="19" spans="1:6" ht="15.75" customHeight="1" x14ac:dyDescent="0.3">
      <c r="A19" s="4" t="s">
        <v>35</v>
      </c>
      <c r="B19" s="5" t="s">
        <v>36</v>
      </c>
      <c r="C19" s="6" t="s">
        <v>30</v>
      </c>
      <c r="D19" s="7"/>
      <c r="E19" s="8">
        <v>80</v>
      </c>
      <c r="F19" s="7">
        <f>D19*E19</f>
        <v>0</v>
      </c>
    </row>
    <row r="20" spans="1:6" ht="15.75" customHeight="1" x14ac:dyDescent="0.3">
      <c r="A20" s="9" t="s">
        <v>37</v>
      </c>
      <c r="B20" s="10" t="s">
        <v>38</v>
      </c>
      <c r="C20" s="11" t="s">
        <v>30</v>
      </c>
      <c r="D20" s="12"/>
      <c r="E20" s="13">
        <v>200</v>
      </c>
      <c r="F20" s="12">
        <f>D20*E20</f>
        <v>0</v>
      </c>
    </row>
    <row r="21" spans="1:6" ht="15.75" customHeight="1" x14ac:dyDescent="0.3">
      <c r="A21" s="4" t="s">
        <v>39</v>
      </c>
      <c r="B21" s="5" t="s">
        <v>40</v>
      </c>
      <c r="C21" s="6" t="s">
        <v>30</v>
      </c>
      <c r="D21" s="7"/>
      <c r="E21" s="8">
        <v>60</v>
      </c>
      <c r="F21" s="7">
        <f>D21*E21</f>
        <v>0</v>
      </c>
    </row>
    <row r="22" spans="1:6" ht="15.75" customHeight="1" x14ac:dyDescent="0.3">
      <c r="A22" s="9" t="s">
        <v>41</v>
      </c>
      <c r="B22" s="10" t="s">
        <v>24</v>
      </c>
      <c r="C22" s="11" t="s">
        <v>25</v>
      </c>
      <c r="D22" s="12"/>
      <c r="E22" s="13">
        <v>66</v>
      </c>
      <c r="F22" s="12">
        <f>D22*E22</f>
        <v>0</v>
      </c>
    </row>
    <row r="23" spans="1:6" ht="25.5" customHeight="1" x14ac:dyDescent="0.3">
      <c r="A23" s="21" t="s">
        <v>42</v>
      </c>
      <c r="B23" s="21"/>
      <c r="C23" s="21"/>
      <c r="D23" s="21"/>
      <c r="E23" s="21"/>
      <c r="F23" s="3">
        <f>SUM(F24)</f>
        <v>0</v>
      </c>
    </row>
    <row r="24" spans="1:6" ht="15.75" customHeight="1" thickBot="1" x14ac:dyDescent="0.35">
      <c r="A24" s="4" t="s">
        <v>43</v>
      </c>
      <c r="B24" s="5" t="s">
        <v>44</v>
      </c>
      <c r="C24" s="6" t="s">
        <v>45</v>
      </c>
      <c r="D24" s="7"/>
      <c r="E24" s="8">
        <v>70</v>
      </c>
      <c r="F24" s="7">
        <f>D24*E24</f>
        <v>0</v>
      </c>
    </row>
    <row r="25" spans="1:6" ht="19.5" customHeight="1" thickBot="1" x14ac:dyDescent="0.35">
      <c r="A25" s="17" t="s">
        <v>46</v>
      </c>
      <c r="B25" s="17"/>
      <c r="C25" s="17"/>
      <c r="D25" s="17"/>
      <c r="E25" s="17"/>
      <c r="F25" s="14" t="e">
        <f>SUM(F8,F13,F18,F23,#REF!)</f>
        <v>#REF!</v>
      </c>
    </row>
    <row r="26" spans="1:6" ht="19.5" customHeight="1" x14ac:dyDescent="0.3">
      <c r="A26" s="18" t="s">
        <v>47</v>
      </c>
      <c r="B26" s="18"/>
      <c r="C26" s="18"/>
      <c r="D26" s="18"/>
      <c r="E26" s="18"/>
      <c r="F26" s="15" t="e">
        <f>F25*0.02</f>
        <v>#REF!</v>
      </c>
    </row>
    <row r="27" spans="1:6" ht="25.5" customHeight="1" x14ac:dyDescent="0.3">
      <c r="A27" s="19" t="s">
        <v>48</v>
      </c>
      <c r="B27" s="19"/>
      <c r="C27" s="19"/>
      <c r="D27" s="19"/>
      <c r="E27" s="19"/>
      <c r="F27" s="16" t="e">
        <f>F25+F26</f>
        <v>#REF!</v>
      </c>
    </row>
    <row r="29" spans="1:6" ht="22.35" customHeight="1" x14ac:dyDescent="0.3">
      <c r="A29" s="20"/>
      <c r="B29" s="20"/>
      <c r="C29" s="20"/>
      <c r="D29" s="20"/>
      <c r="E29" s="20"/>
      <c r="F29" s="20"/>
    </row>
  </sheetData>
  <mergeCells count="13">
    <mergeCell ref="A1:F1"/>
    <mergeCell ref="B2:F2"/>
    <mergeCell ref="B3:F3"/>
    <mergeCell ref="B4:F4"/>
    <mergeCell ref="B5:F5"/>
    <mergeCell ref="A25:E25"/>
    <mergeCell ref="A26:E26"/>
    <mergeCell ref="A27:E27"/>
    <mergeCell ref="A29:F29"/>
    <mergeCell ref="A8:E8"/>
    <mergeCell ref="A13:E13"/>
    <mergeCell ref="A18:E18"/>
    <mergeCell ref="A23:E23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Nika Chikobava</cp:lastModifiedBy>
  <cp:revision>0</cp:revision>
  <dcterms:created xsi:type="dcterms:W3CDTF">2026-07-15T09:54:55Z</dcterms:created>
  <dcterms:modified xsi:type="dcterms:W3CDTF">2026-07-16T07:15:57Z</dcterms:modified>
  <dc:language>en-US</dc:language>
</cp:coreProperties>
</file>