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2F353E9A-7A6B-4C26-AC14-FC3C91563A2D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</externalReferences>
  <definedNames>
    <definedName name="_xlnm._FilterDatabase" localSheetId="0" hidden="1">'N1_1 კრებსითი სატენდერო'!$A$6:$I$433</definedName>
    <definedName name="_xlnm.Print_Area" localSheetId="0">'N1_1 კრებსითი სატენდერო'!$A$1:$F$434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8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1" i="14"/>
  <c r="F399" i="14"/>
  <c r="F398" i="14"/>
  <c r="F397" i="14"/>
  <c r="F396" i="14"/>
  <c r="F395" i="14"/>
  <c r="F394" i="14"/>
  <c r="F393" i="14"/>
  <c r="F390" i="14"/>
  <c r="F387" i="14"/>
  <c r="F384" i="14"/>
  <c r="F381" i="14"/>
  <c r="F380" i="14"/>
  <c r="F378" i="14"/>
  <c r="F377" i="14"/>
  <c r="F376" i="14"/>
  <c r="F375" i="14"/>
  <c r="F374" i="14"/>
  <c r="F373" i="14"/>
  <c r="F371" i="14"/>
  <c r="F370" i="14"/>
  <c r="F369" i="14"/>
  <c r="F368" i="14"/>
  <c r="F367" i="14"/>
  <c r="F365" i="14"/>
  <c r="F364" i="14"/>
  <c r="F363" i="14"/>
  <c r="F362" i="14"/>
  <c r="F361" i="14"/>
  <c r="F360" i="14"/>
  <c r="F358" i="14"/>
  <c r="F357" i="14"/>
  <c r="F356" i="14"/>
  <c r="F355" i="14"/>
  <c r="F354" i="14"/>
  <c r="F352" i="14"/>
  <c r="F351" i="14"/>
  <c r="F350" i="14"/>
  <c r="F349" i="14"/>
  <c r="F348" i="14"/>
  <c r="F346" i="14"/>
  <c r="F345" i="14"/>
  <c r="F344" i="14"/>
  <c r="F343" i="14"/>
  <c r="F342" i="14"/>
  <c r="F340" i="14"/>
  <c r="F339" i="14"/>
  <c r="F338" i="14"/>
  <c r="F337" i="14"/>
  <c r="F336" i="14"/>
  <c r="F335" i="14"/>
  <c r="F333" i="14"/>
  <c r="F332" i="14"/>
  <c r="F331" i="14"/>
  <c r="F330" i="14"/>
  <c r="F329" i="14"/>
  <c r="F328" i="14"/>
  <c r="F326" i="14"/>
  <c r="F325" i="14"/>
  <c r="F324" i="14"/>
  <c r="F323" i="14"/>
  <c r="F322" i="14"/>
  <c r="F321" i="14"/>
  <c r="F319" i="14"/>
  <c r="F318" i="14"/>
  <c r="F317" i="14"/>
  <c r="F316" i="14"/>
  <c r="F315" i="14"/>
  <c r="F314" i="14"/>
  <c r="F313" i="14"/>
  <c r="F312" i="14"/>
  <c r="F309" i="14"/>
  <c r="F308" i="14"/>
  <c r="F305" i="14"/>
  <c r="F304" i="14"/>
  <c r="F301" i="14"/>
  <c r="F300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A280" i="14"/>
  <c r="A281" i="14" s="1"/>
  <c r="A282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300" i="14" s="1"/>
  <c r="A301" i="14" s="1"/>
  <c r="A304" i="14" s="1"/>
  <c r="A305" i="14" s="1"/>
  <c r="A308" i="14" s="1"/>
  <c r="A309" i="14" s="1"/>
  <c r="A312" i="14" s="1"/>
  <c r="A313" i="14" s="1"/>
  <c r="A314" i="14" s="1"/>
  <c r="A321" i="14" s="1"/>
  <c r="A328" i="14" s="1"/>
  <c r="A335" i="14" s="1"/>
  <c r="A342" i="14" s="1"/>
  <c r="A348" i="14" s="1"/>
  <c r="A354" i="14" s="1"/>
  <c r="A360" i="14" s="1"/>
  <c r="A367" i="14" s="1"/>
  <c r="A373" i="14" s="1"/>
  <c r="A380" i="14" s="1"/>
  <c r="A381" i="14" s="1"/>
  <c r="A384" i="14" s="1"/>
  <c r="A387" i="14" s="1"/>
  <c r="A390" i="14" s="1"/>
  <c r="A393" i="14" s="1"/>
  <c r="A394" i="14" s="1"/>
  <c r="A395" i="14" s="1"/>
  <c r="A396" i="14" s="1"/>
  <c r="A397" i="14" s="1"/>
  <c r="A398" i="14" s="1"/>
  <c r="A399" i="14" s="1"/>
  <c r="A401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F279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2" i="14"/>
  <c r="F250" i="14"/>
  <c r="F249" i="14"/>
  <c r="F248" i="14"/>
  <c r="F247" i="14"/>
  <c r="F246" i="14"/>
  <c r="F243" i="14"/>
  <c r="F240" i="14"/>
  <c r="F237" i="14"/>
  <c r="F234" i="14"/>
  <c r="F233" i="14"/>
  <c r="F231" i="14"/>
  <c r="F230" i="14"/>
  <c r="F229" i="14"/>
  <c r="F228" i="14"/>
  <c r="F227" i="14"/>
  <c r="F226" i="14"/>
  <c r="F224" i="14"/>
  <c r="F223" i="14"/>
  <c r="F222" i="14"/>
  <c r="F221" i="14"/>
  <c r="F220" i="14"/>
  <c r="F219" i="14"/>
  <c r="F217" i="14"/>
  <c r="F216" i="14"/>
  <c r="F215" i="14"/>
  <c r="F214" i="14"/>
  <c r="F213" i="14"/>
  <c r="F211" i="14"/>
  <c r="F210" i="14"/>
  <c r="F209" i="14"/>
  <c r="F208" i="14"/>
  <c r="F207" i="14"/>
  <c r="F206" i="14"/>
  <c r="F204" i="14"/>
  <c r="F203" i="14"/>
  <c r="F202" i="14"/>
  <c r="F201" i="14"/>
  <c r="F200" i="14"/>
  <c r="F199" i="14"/>
  <c r="F197" i="14"/>
  <c r="F196" i="14"/>
  <c r="F195" i="14"/>
  <c r="F194" i="14"/>
  <c r="F193" i="14"/>
  <c r="F192" i="14"/>
  <c r="F190" i="14"/>
  <c r="F189" i="14"/>
  <c r="F188" i="14"/>
  <c r="F187" i="14"/>
  <c r="F186" i="14"/>
  <c r="F185" i="14"/>
  <c r="F183" i="14"/>
  <c r="F182" i="14"/>
  <c r="F181" i="14"/>
  <c r="F180" i="14"/>
  <c r="F179" i="14"/>
  <c r="F178" i="14"/>
  <c r="F177" i="14"/>
  <c r="F176" i="14"/>
  <c r="F173" i="14"/>
  <c r="F172" i="14"/>
  <c r="F169" i="14"/>
  <c r="F168" i="14"/>
  <c r="F165" i="14"/>
  <c r="F164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A144" i="14"/>
  <c r="A145" i="14" s="1"/>
  <c r="A146" i="14" s="1"/>
  <c r="A148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4" i="14" s="1"/>
  <c r="A165" i="14" s="1"/>
  <c r="A168" i="14" s="1"/>
  <c r="A169" i="14" s="1"/>
  <c r="A172" i="14" s="1"/>
  <c r="A173" i="14" s="1"/>
  <c r="A176" i="14" s="1"/>
  <c r="A177" i="14" s="1"/>
  <c r="A178" i="14" s="1"/>
  <c r="A185" i="14" s="1"/>
  <c r="A192" i="14" s="1"/>
  <c r="A199" i="14" s="1"/>
  <c r="A206" i="14" s="1"/>
  <c r="A213" i="14" s="1"/>
  <c r="A219" i="14" s="1"/>
  <c r="A226" i="14" s="1"/>
  <c r="A233" i="14" s="1"/>
  <c r="A234" i="14" s="1"/>
  <c r="A237" i="14" s="1"/>
  <c r="A240" i="14" s="1"/>
  <c r="A243" i="14" s="1"/>
  <c r="A246" i="14" s="1"/>
  <c r="A247" i="14" s="1"/>
  <c r="A248" i="14" s="1"/>
  <c r="A249" i="14" s="1"/>
  <c r="A250" i="14" s="1"/>
  <c r="A252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F143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6" i="14"/>
  <c r="F114" i="14"/>
  <c r="F113" i="14"/>
  <c r="F112" i="14"/>
  <c r="F111" i="14"/>
  <c r="F110" i="14"/>
  <c r="F109" i="14"/>
  <c r="F106" i="14"/>
  <c r="F103" i="14"/>
  <c r="F100" i="14"/>
  <c r="F97" i="14"/>
  <c r="F96" i="14"/>
  <c r="F94" i="14"/>
  <c r="F93" i="14"/>
  <c r="F92" i="14"/>
  <c r="F91" i="14"/>
  <c r="F90" i="14"/>
  <c r="F89" i="14"/>
  <c r="F87" i="14"/>
  <c r="F86" i="14"/>
  <c r="F85" i="14"/>
  <c r="F84" i="14"/>
  <c r="F83" i="14"/>
  <c r="F82" i="14"/>
  <c r="F80" i="14"/>
  <c r="F79" i="14"/>
  <c r="F78" i="14"/>
  <c r="F77" i="14"/>
  <c r="F76" i="14"/>
  <c r="F75" i="14"/>
  <c r="F73" i="14"/>
  <c r="F72" i="14"/>
  <c r="F71" i="14"/>
  <c r="F70" i="14"/>
  <c r="F69" i="14"/>
  <c r="F68" i="14"/>
  <c r="F66" i="14"/>
  <c r="F65" i="14"/>
  <c r="F64" i="14"/>
  <c r="F63" i="14"/>
  <c r="F62" i="14"/>
  <c r="F61" i="14"/>
  <c r="F59" i="14"/>
  <c r="F58" i="14"/>
  <c r="F57" i="14"/>
  <c r="F56" i="14"/>
  <c r="F55" i="14"/>
  <c r="F54" i="14"/>
  <c r="F52" i="14"/>
  <c r="F51" i="14"/>
  <c r="F50" i="14"/>
  <c r="F49" i="14"/>
  <c r="F48" i="14"/>
  <c r="F47" i="14"/>
  <c r="F46" i="14"/>
  <c r="F45" i="14"/>
  <c r="F42" i="14"/>
  <c r="F41" i="14"/>
  <c r="F38" i="14"/>
  <c r="F37" i="14"/>
  <c r="F34" i="14"/>
  <c r="F33" i="14"/>
  <c r="F30" i="14"/>
  <c r="F29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A9" i="14"/>
  <c r="A10" i="14" s="1"/>
  <c r="A11" i="14" s="1"/>
  <c r="A13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9" i="14" s="1"/>
  <c r="A30" i="14" s="1"/>
  <c r="A33" i="14" s="1"/>
  <c r="A34" i="14" s="1"/>
  <c r="A37" i="14" s="1"/>
  <c r="A38" i="14" s="1"/>
  <c r="A41" i="14" s="1"/>
  <c r="A42" i="14" s="1"/>
  <c r="A45" i="14" s="1"/>
  <c r="A46" i="14" s="1"/>
  <c r="A47" i="14" s="1"/>
  <c r="A54" i="14" s="1"/>
  <c r="A61" i="14" s="1"/>
  <c r="A68" i="14" s="1"/>
  <c r="A75" i="14" s="1"/>
  <c r="A82" i="14" s="1"/>
  <c r="A89" i="14" s="1"/>
  <c r="A96" i="14" s="1"/>
  <c r="A97" i="14" s="1"/>
  <c r="A100" i="14" s="1"/>
  <c r="A103" i="14" s="1"/>
  <c r="A106" i="14" s="1"/>
  <c r="A109" i="14" s="1"/>
  <c r="A110" i="14" s="1"/>
  <c r="A111" i="14" s="1"/>
  <c r="A112" i="14" s="1"/>
  <c r="A113" i="14" s="1"/>
  <c r="A114" i="14" s="1"/>
  <c r="A116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F8" i="14"/>
  <c r="H422" i="14" l="1"/>
  <c r="H423" i="14" s="1"/>
  <c r="H424" i="14" s="1"/>
  <c r="F422" i="14"/>
  <c r="F423" i="14" s="1"/>
  <c r="F424" i="14" s="1"/>
  <c r="F425" i="14" s="1"/>
  <c r="F426" i="14" s="1"/>
  <c r="H425" i="14" l="1"/>
  <c r="H426" i="14" s="1"/>
</calcChain>
</file>

<file path=xl/sharedStrings.xml><?xml version="1.0" encoding="utf-8"?>
<sst xmlns="http://schemas.openxmlformats.org/spreadsheetml/2006/main" count="1475" uniqueCount="249">
  <si>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</si>
  <si>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</si>
  <si>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</si>
  <si>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</si>
  <si>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</si>
  <si>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</si>
  <si>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</si>
  <si>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</si>
  <si>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</si>
  <si>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</si>
  <si>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</si>
  <si>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</si>
  <si>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</si>
  <si>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</si>
  <si>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</si>
  <si>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</si>
  <si>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</si>
  <si>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</si>
  <si>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</si>
  <si>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</si>
  <si>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</si>
  <si>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</si>
  <si>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მიწის თხრილის კედლების გამაგრება ფარებით</t>
  </si>
  <si>
    <t>ბეტონის ღარის მოწყობა, ბეტონით მარკა B-20 (M-250)</t>
  </si>
  <si>
    <t>მ²</t>
  </si>
  <si>
    <t>შედგენილია საბაზისო ნორმებით, მიმდინარე ფასებში 2025 წლის IV კვარტლის დონეზე</t>
  </si>
  <si>
    <t xml:space="preserve">არაგვისპირელის ქუჩის 
წყალარინების ქსელის რეაბილიტაცია 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</si>
  <si>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</si>
  <si>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ავტოთვითმცლელით გატანა 28 კმ</t>
  </si>
  <si>
    <t>4-1</t>
  </si>
  <si>
    <t>ბითუმის ემულსია</t>
  </si>
  <si>
    <t>ასფალტობეტონის საფარის აღდგენა სისქით 4 სმ წვრილმარცვლოვანი 4 სმ /მასალის გათვალისწინებით/</t>
  </si>
  <si>
    <t>5-1</t>
  </si>
  <si>
    <t>17-1</t>
  </si>
  <si>
    <t>17-2</t>
  </si>
  <si>
    <t>19-1</t>
  </si>
  <si>
    <t>19-2</t>
  </si>
  <si>
    <t>21-1</t>
  </si>
  <si>
    <t>21-2</t>
  </si>
  <si>
    <t>23-1</t>
  </si>
  <si>
    <t>23-2</t>
  </si>
  <si>
    <t>25-1</t>
  </si>
  <si>
    <t>25-2</t>
  </si>
  <si>
    <t>კომპ.</t>
  </si>
  <si>
    <t>28.1</t>
  </si>
  <si>
    <t>28.2</t>
  </si>
  <si>
    <t>28.3</t>
  </si>
  <si>
    <t>28.4</t>
  </si>
  <si>
    <t>28.5</t>
  </si>
  <si>
    <t>28-1</t>
  </si>
  <si>
    <t>29.1</t>
  </si>
  <si>
    <t>29.2</t>
  </si>
  <si>
    <t>29.3</t>
  </si>
  <si>
    <t>29.4</t>
  </si>
  <si>
    <t>29.5</t>
  </si>
  <si>
    <t>29-1</t>
  </si>
  <si>
    <t>30.1</t>
  </si>
  <si>
    <t>30.2</t>
  </si>
  <si>
    <t>30.3</t>
  </si>
  <si>
    <t>30.4</t>
  </si>
  <si>
    <t>30.5</t>
  </si>
  <si>
    <t>30-1</t>
  </si>
  <si>
    <t>31.1</t>
  </si>
  <si>
    <t>31.2</t>
  </si>
  <si>
    <t>31.3</t>
  </si>
  <si>
    <t>31.4</t>
  </si>
  <si>
    <t>31.5</t>
  </si>
  <si>
    <t>31-1</t>
  </si>
  <si>
    <t>32.1</t>
  </si>
  <si>
    <t>32.2</t>
  </si>
  <si>
    <t>32.3</t>
  </si>
  <si>
    <t>32.4</t>
  </si>
  <si>
    <t>32.5</t>
  </si>
  <si>
    <t>32-1</t>
  </si>
  <si>
    <t>33.1</t>
  </si>
  <si>
    <t>33.2</t>
  </si>
  <si>
    <t>33.3</t>
  </si>
  <si>
    <t>33.4</t>
  </si>
  <si>
    <t>33.5</t>
  </si>
  <si>
    <t>33-1</t>
  </si>
  <si>
    <t>34.1</t>
  </si>
  <si>
    <t>34.2</t>
  </si>
  <si>
    <t>34.3</t>
  </si>
  <si>
    <t>34.4</t>
  </si>
  <si>
    <t>34.5</t>
  </si>
  <si>
    <t>34-1</t>
  </si>
  <si>
    <t>36-1</t>
  </si>
  <si>
    <t>36-2</t>
  </si>
  <si>
    <t>37-1</t>
  </si>
  <si>
    <t>37-2</t>
  </si>
  <si>
    <t>38-1</t>
  </si>
  <si>
    <t>38-2</t>
  </si>
  <si>
    <t>39-1</t>
  </si>
  <si>
    <t>39-2</t>
  </si>
  <si>
    <t>45-1</t>
  </si>
  <si>
    <t>46-1</t>
  </si>
  <si>
    <t>შემაერთებელი გოფრირებული ქუროს შეძენა d=100 მმ</t>
  </si>
  <si>
    <t>46-2</t>
  </si>
  <si>
    <t>ტრანშეის მოწყობის დროს არსებული წყალსადენის მილების დამაგრება საპროექტო თხრილში</t>
  </si>
  <si>
    <t>ტრანშეის მოწყობის დროს არსებული გაზსადენის მილის დამაგრება საპროექტო თხრილში</t>
  </si>
  <si>
    <t>ტრანშეის მოწყობის დროს არსებული კაბელების დამაგრება საპროექტო თხრილში</t>
  </si>
  <si>
    <t>არსებული ბეტონო/კერამიკის d=250 მმ მილის დემონტაჟი</t>
  </si>
  <si>
    <t>არსებული ბეტონო d=200 მმ მილის დემონტაჟი</t>
  </si>
  <si>
    <t>არსებული კანალიზაციის პოლიეთილენის გოფრირებული მილის d=150 მმ დემონტაჟი</t>
  </si>
  <si>
    <t>არსებული კანალიზაციის პოლიეთილენის გოფრირებული მილის d=100 მმ დემონტაჟი</t>
  </si>
  <si>
    <t>დემონტირებული მილების დატვირთვა ავტოთვითმცლელზე და გატანა ნაგავსაყრელზე 28 კმ</t>
  </si>
  <si>
    <t>26.1</t>
  </si>
  <si>
    <t>26.2</t>
  </si>
  <si>
    <t>26.3</t>
  </si>
  <si>
    <t>26.4</t>
  </si>
  <si>
    <t>26.5</t>
  </si>
  <si>
    <t>26-1</t>
  </si>
  <si>
    <t>27.1</t>
  </si>
  <si>
    <t>27.2</t>
  </si>
  <si>
    <t>27.3</t>
  </si>
  <si>
    <t>27.4</t>
  </si>
  <si>
    <t>27.5</t>
  </si>
  <si>
    <t>27-1</t>
  </si>
  <si>
    <t>35-1</t>
  </si>
  <si>
    <t>35-2</t>
  </si>
  <si>
    <t>43-1</t>
  </si>
  <si>
    <t>44-1</t>
  </si>
  <si>
    <t>44-2</t>
  </si>
  <si>
    <t>ტრანშეის მოწყობის დროს არსებული სანიაღვრე მილის დამაგრება საპროექტო თხრილში</t>
  </si>
  <si>
    <t>წყალარინების ქსელის მოწყობა პროფილი კ-3; კ-4; კ-5; კ-6</t>
  </si>
  <si>
    <t>35.1</t>
  </si>
  <si>
    <t>35.2</t>
  </si>
  <si>
    <t>35.3</t>
  </si>
  <si>
    <t>35.4</t>
  </si>
  <si>
    <t>35.5</t>
  </si>
  <si>
    <t>40-1</t>
  </si>
  <si>
    <t>40-2</t>
  </si>
  <si>
    <t>47-1</t>
  </si>
  <si>
    <t>48-1</t>
  </si>
  <si>
    <t>48-2</t>
  </si>
  <si>
    <r>
      <t>მ</t>
    </r>
    <r>
      <rPr>
        <vertAlign val="superscript"/>
        <sz val="10"/>
        <rFont val="Segoe UI"/>
        <family val="2"/>
      </rPr>
      <t>2</t>
    </r>
  </si>
  <si>
    <t>წყალარინების ქსელის მოწყობა პროფილი კ-1</t>
  </si>
  <si>
    <t>ასფალტობეტონის საფარის მოხსნა სისქით 10 სმ ექსკავატორით ჩამჩის მოცულობით 0.5 მ3 ა/მ დატვირთვით (ტრანშეა 1064.0მ²)</t>
  </si>
  <si>
    <t>ასფალტობეტონის საფარის აღდგენა სისქით 6 სმ; მსხვილმარცვლოვანი 6 სმ /მასალის გათვალისწინებით/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</si>
  <si>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</si>
  <si>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</si>
  <si>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</si>
  <si>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</si>
  <si>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თხრილის შევსება ღორღით (ფრაქცია 0-40 მმ) მექანიზმით, სისქით 20 სმ დატკეპნით გადაადგილება</t>
  </si>
  <si>
    <t>ჭის ქვეშ ღორღის ბალიშის (ფრაქცია 0-40 მმ) მოწყობა 10 სმ დატკეპვნით</t>
  </si>
  <si>
    <t>წყალარინების პლასტმასის მილის PVC-U d=315 მმ მოწყობა მილძაბრა ბოლოთი, (რეზინის სადებით)</t>
  </si>
  <si>
    <t>წყალარინების პლასტმასის მილის PVC-U d=315 მმ შეძენა</t>
  </si>
  <si>
    <t>რეზინის შუასადები PVC-U d=315 მმ შეძენა</t>
  </si>
  <si>
    <t>წყალარინების პლასტმასის მილის PVC-U d=315 მმ გამოცდა ჰერმეტულობაზე</t>
  </si>
  <si>
    <t>წყალარინების პლასტმასის მილის PVC-U d=250 მმ მოწყობა მილძაბრა ბოლოთი, (რეზინის სადებით)</t>
  </si>
  <si>
    <t>წყალარინების პლასტმასის მილის PVC-U d=250 მმ შეძენა</t>
  </si>
  <si>
    <t>რეზინის შუასადები PVC-U d=250 მმ შეძენა</t>
  </si>
  <si>
    <t>წყალარინების პლასტმასის მილის PVC-U d=250 მმ გამოცდა ჰერმეტულობაზე</t>
  </si>
  <si>
    <t>წყალარინების პლასტმასის მილის PVC-U d=200 მმ მოწყობა მილძაბრა ბოლოთი, (რეზინის სადებით)</t>
  </si>
  <si>
    <t>წყალარინების პლასტმასის მილის PVC-U d=200 მმ შეძენა</t>
  </si>
  <si>
    <t>რეზინის შუასადები PVC-U d=200 მმ შეძენა</t>
  </si>
  <si>
    <t>წყალარინების პლასტმასის მილის PVC-U d=200 მმ გამოცდა ჰერმეტულობაზე</t>
  </si>
  <si>
    <t>წყალარინების პლასტმასის მილის PVC-U d=160 მმ მოწყობა მილძაბრა ბოლოთი, (რეზინის სადებით)</t>
  </si>
  <si>
    <t>წყალარინების პლასტმასის მილის PVC-U d=160 მმ შეძენა</t>
  </si>
  <si>
    <t>რეზინის შუასადები PVC-U d=160 მმ შეძენა</t>
  </si>
  <si>
    <t>წყალარინების პლასტმასის მილის PVC-U d=160 მმ გამოცდა ჰერმეტულობაზე</t>
  </si>
  <si>
    <t>წყალარინების პლასტმასის მილის PVC-U d=110 მმ მოწყობა მილძაბრა ბოლოთი, (რეზინის სადებით)</t>
  </si>
  <si>
    <t>წყალარინების პლასტმასის მილის PVC-U d=110 მმ შეძენა</t>
  </si>
  <si>
    <t>რეზინის შუასადები PVC-U d=110 მმ შეძენა</t>
  </si>
  <si>
    <t>წყალარინების პლასტმასის მილის PVC-U d=110 მმ გამოცდა ჰერმეტულობაზე</t>
  </si>
  <si>
    <t>საპროექტო მილის თავზე, სასიგნალო ლენტის შეძენა და მოწყობა თხრილში</t>
  </si>
  <si>
    <t>წყალარინების რ/ბ ანაკრები წრიული ჭის D=1.0 მ. Hსრ=1.4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</si>
  <si>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</si>
  <si>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</si>
  <si>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</si>
  <si>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</si>
  <si>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</si>
  <si>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Hსრ=2.3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</si>
  <si>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Hსრ=3.35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</si>
  <si>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D=1740 მმ / H=900 მმ სულფატომედეგი ბეტონი B22.5 (M-300) (პროექტით)</t>
  </si>
  <si>
    <t>რკ/ბ რგოლი D=1740 მმ / H=500 მმ სულფატომედეგი ბეტონი B22.5 (M-300) (პროექტით)</t>
  </si>
  <si>
    <t>რკ/ბ ძირის მრგვალი ფილა , D=1740 მმ სულფატომედეგი ბეტონი B22.5 (M-300) (იხ. პროექტი)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</si>
  <si>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</si>
  <si>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</si>
  <si>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წყალარინების რ/ბ ანაკრები წრიული ჭის D=1.5 მ. Hსრ=3.55 მ (3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</si>
  <si>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Hსრ=3.6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</si>
  <si>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Hსრ=3.65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</si>
  <si>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Hსრ=4.25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</si>
  <si>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</t>
  </si>
  <si>
    <t>პლასტმასის შემაერთებელი PVC-U d=315 მმ ქუროს მონტაჟი (რეზინის შუასადებით)</t>
  </si>
  <si>
    <t>პლასტმასის ქურო PVC-U d=315 მმ შეძენა</t>
  </si>
  <si>
    <t>პლასტმასის შემაერთებელი PVC-U d=250 მმ ქუროს მონტაჟი (რეზინის შუასადებით)</t>
  </si>
  <si>
    <t>პლასტმასის ქურო PVC-U d=250 მმ შეძენა</t>
  </si>
  <si>
    <t>პლასტმასის შემაერთებელი PVC-U d=200 მმ ქუროს მონტაჟი (რეზინის შუასადებით)</t>
  </si>
  <si>
    <t>პლასტმასის ქურო PVC-U d=200 მმ შეძენა</t>
  </si>
  <si>
    <t>პლასტმასის შემაერთებელი PVC-U d=160 მმ ქუროს მონტაჟი (რეზინის შუასადებით)</t>
  </si>
  <si>
    <t>პლასტმასის ქურო PVC-U d=160 მმ შეძენა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</si>
  <si>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</si>
  <si>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საპროექტო კანალიზაციის პლასტმასის მილის PVC-U d=250 მმ შეჭრა საპროექტო კანალიზაციის ჭაში</t>
  </si>
  <si>
    <t>საპროექტო კანალიზაციის პლასტმასის მილის PVC-U d=200 მმ შეჭრა საპროექტო კანალიზაციის ჭაში</t>
  </si>
  <si>
    <t>საპროექტო კანალიზაციის პლასტმასის მილის PVC-U d=160 მმ შეჭრა საპროექტო კანალიზაციის ჭაში</t>
  </si>
  <si>
    <t>საპროექტო კანალიზაციის პლასტმასის მილის PVC-U d=110 მმ შეჭრა საპროექტო კანალიზაციის ჭაში</t>
  </si>
  <si>
    <t>საპროექტო ტრანშეიდან ჩამდინარე წყლების გაყვანა წყალარინების გოფრირებული SN8 d=100 მმ დროებითი მილით /მილძაბრა ბოლოთი/</t>
  </si>
  <si>
    <t>წყალარინების პოლიეთილენის გოფრირებული მილი შეძენა SN8 d=100 მმ</t>
  </si>
  <si>
    <t>პოლიეთილენის გოფრირებული ქუროს მოწყობა d=100 მმ /რეზინის საფენით/</t>
  </si>
  <si>
    <t>რეზინის საფენის შეძენა d=100 მმ</t>
  </si>
  <si>
    <t>არსებული წყალარინების მილის d=250 მმ დახშობა მრავალჯერადი გამოყენების პნევმო დამხშობი ბალიშებით მონტაჟი-დემონტაჟი</t>
  </si>
  <si>
    <t>არსებული წყალარინების მილის d=200 მმ დახშობა მრავალჯერადი გამოყენების პნევმო დამხშობი ბალიშებით მონტაჟი-დემონტაჟი</t>
  </si>
  <si>
    <t>არსებული წყალარინების მილის d=150 მმ დახშობა მრავალჯერადი გამოყენების პნევმო დამხშობი ბალიშებით მონტაჟი-დემონტაჟი</t>
  </si>
  <si>
    <t>არსებული წყალარინების მილის d=100 მმ დახშობა მრავალჯერადი გამოყენების პნევმო დამხშობი ბალიშებით მონტაჟი-დემონტაჟი</t>
  </si>
  <si>
    <t>არსებული წყალარინების რკ/ბეტონის ანაკრები წრიული ჭის D=1.0 მ H=4.0 მ დემონტაჟი (1 კომპ)</t>
  </si>
  <si>
    <t>არსებული წყალარინების რკ/ბეტონის ანაკრები წრიული ჭის D=1.0 მ H=3.35 მ დემონტაჟი (1 კომპ)</t>
  </si>
  <si>
    <t>არსებული წყალარინების რკ/ბეტონის ანაკრები წრიული ჭის D=1.0 მ H=3.2 მ დემონტაჟი (1 კომპ)</t>
  </si>
  <si>
    <t>არსებული წყალარინების რკ/ბეტონის ანაკრები წრიული ჭის D=1.0 მ H=2.9 მ დემონტაჟი (1 კომპ)</t>
  </si>
  <si>
    <t>არსებული წყალარინების რკ/ბეტონის ანაკრები წრიული ჭის D=1.0 მ H=1.8 მ დემონტაჟი (1 კომპ)</t>
  </si>
  <si>
    <t>არსებული წყალარინების რკ/ბეტონის ანაკრები წრიული ჭის D=1.0 მ H=1.5 მ დემონტაჟი (1 კომპ)</t>
  </si>
  <si>
    <t>არსებული წყალარინების რკ/ბეტონის ანაკრები წრიული ჭის D=1.0 მ H=1.0 მ დემონტაჟი (1 კომპ)</t>
  </si>
  <si>
    <t>დემონტირებული რკ/ბეტონის ჭის ნატეხების დატვირთვა ავტოთვითმცლელზე გატანა 28 კმ</t>
  </si>
  <si>
    <t>დემონტირებული რკ/ბეტონის ჭის ჩარჩო-ხუფის დატვირთვა ავტ/თვითმცლელზე და გატანა (დასაწყობება 11 კმ) (7 ცალი)</t>
  </si>
  <si>
    <t>არსებული ბეტონო d=100 მმ მილის დემონტაჟი</t>
  </si>
  <si>
    <t>დემონტირებული მილების დატვირთვა ავტოთვით-მცლელზე და გატანა 28 კმ</t>
  </si>
  <si>
    <t>წყალარინების ქსელის მოწყობა პროფილი კ-2</t>
  </si>
  <si>
    <t>თხრილის შევსება ღორღით (ფრაქცია 0-40 მმ) მექანიზმით, სისქით 20 სმ დატკეპნით</t>
  </si>
  <si>
    <t>წყალარინების რ/ბ ანაკრები წრიული ჭის D=1.0 მ. Hსრ=1.7 მ (3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</si>
  <si>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Hსრ=2.6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</si>
  <si>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Hსრ=3.15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</si>
  <si>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Hსრ=3.45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</si>
  <si>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Hსრ=4.55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</si>
  <si>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Hსრ=5.0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</si>
  <si>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Hსრ=5.2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</si>
  <si>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Hსრ=5.25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</si>
  <si>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არსებული წყალარინების რკ/ბეტონის ანაკრები წრიული ჭის D=1.5 მ H=5.1 მ დემონტაჟი (1 კომპ)</t>
  </si>
  <si>
    <t>არსებული წყალარინების რკ/ბეტონის ანაკრები წრიული ჭის D=1.0 მ H=4.75 მ დემონტაჟი (1 კომპ)</t>
  </si>
  <si>
    <t>არსებული წყალარინების რკ/ბეტონის ანაკრები წრიული ჭის D=1.0 მ H=4.5 მ დემონტაჟი (1 კომპ)</t>
  </si>
  <si>
    <t>არსებული წყალარინების რკ/ბეტონის ანაკრები წრიული ჭის D=1.0 მ H=4.3 მ დემონტაჟი (1 კომპ)</t>
  </si>
  <si>
    <t>არსებული წყალარინების რკ/ბეტონის ანაკრები წრიული ჭის D=1.0 მ H=2.3 მ დემონტაჟი (1 კომპ)</t>
  </si>
  <si>
    <t>დემონტირებული რკ/ბეტონის ჭის ჩარჩო-ხუფის დატვირთვა ავტ/თვითმცლელზე და გატანა (დასაწყობება 11 კმ) (6 ცალი)</t>
  </si>
  <si>
    <t>თხრილის შევსება ქვიშა-ხრეშოვანი ნარევით (ფრაქცია 0-80 მმ; 0-120 მმ;) მექანიზმით, დატკეპნით</t>
  </si>
  <si>
    <t>თხრილის შევსება ღორღით (ფრაქცია 0-40 მმ) მექანიზმით, სისქით 20 სმ დატკეპნით გადაადგილება 50 მ-ზე სამშენებლო ობიექტზე</t>
  </si>
  <si>
    <t>წყალარინების რ/ბ ანაკრები წრიული ჭის D=1.0 მ. Hსრ=1.45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</si>
  <si>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Hსრ=1.5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</si>
  <si>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Hსრ=1.7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</si>
  <si>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Hსრ=1.9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</si>
  <si>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Hსრ=2.0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</si>
  <si>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Hსრ=2.2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</si>
  <si>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Hსრ=2.9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</si>
  <si>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Hსრ=3.55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</si>
  <si>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არსებული კანალიზაციის პლასტმასის მილის d=200 მმ შეჭრა საპროექტო კანალიზაციის ჭაში</t>
  </si>
  <si>
    <t>არსებული კანალიზაციის პლასტმასის მილის d=250 მმ შეჭრა საპროექტო კანალიზაციის ჭაში</t>
  </si>
  <si>
    <t>საპროექტო კანალიზაციის პლასტმასის მილის PVC-U d=250 მმ შეჭრა არსებულ კანალიზაციის ჭაში</t>
  </si>
  <si>
    <t>არსებული წყალარინების რკ/ბეტონის ანაკრები წრიული ჭის D=1.0 მ H=1.65მ დემონტაჟი (1 კომპ)</t>
  </si>
  <si>
    <t>დემონტირებული რკ/ბეტონის ჭის ჩარჩო-ხუფის დატვირთვა ავტ/თვითმცლელზე და გატანა (დასაწყობება 11 კმ) (2 ცალი)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</si>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</sst>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>
      <alignment vertical="center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2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6" fontId="4" fillId="2" borderId="13" xfId="2" applyNumberFormat="1" applyFont="1" applyFill="1" applyBorder="1" applyAlignment="1" applyProtection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/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 applyProtection="1">
      <alignment horizontal="center" vertical="center"/>
      <protection locked="0"/>
    </xf>
    <xf numFmtId="43" fontId="4" fillId="2" borderId="11" xfId="6" applyFont="1" applyFill="1" applyBorder="1" applyAlignment="1">
      <alignment horizontal="center" vertical="center"/>
    </xf>
  </cellXfs>
  <cellStyles count="11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3 2" xfId="10" xr:uid="{759CB913-381A-4E82-9550-F70F2CBC63CC}"/>
    <cellStyle name="Comma 4" xfId="8" xr:uid="{00000000-0005-0000-0000-000004000000}"/>
    <cellStyle name="Normal" xfId="0" builtinId="0"/>
    <cellStyle name="Normal 2" xfId="1" xr:uid="{00000000-0005-0000-0000-000006000000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</cellStyles>
  <dxfs count="17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3C1E-F805-4D68-BA18-363136C0959C}">
  <sheetPr>
    <tabColor theme="2"/>
  </sheetPr>
  <dimension ref="A1:HL434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9" sqref="P19"/>
    </sheetView>
  </sheetViews>
  <sheetFormatPr defaultColWidth="9.33203125" defaultRowHeight="15" x14ac:dyDescent="0.3"/>
  <cols>
    <col min="1" max="1" width="6.33203125" style="36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26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25</v>
      </c>
      <c r="B2" s="37"/>
      <c r="C2" s="37"/>
      <c r="D2" s="37"/>
      <c r="E2" s="37"/>
      <c r="F2" s="37"/>
      <c r="G2" s="37"/>
      <c r="H2" s="37"/>
      <c r="I2" s="51"/>
    </row>
    <row r="3" spans="1:12" ht="21.75" customHeight="1" thickBot="1" x14ac:dyDescent="0.35">
      <c r="A3" s="7"/>
      <c r="C3" s="8"/>
      <c r="D3" s="8"/>
      <c r="E3" s="8"/>
      <c r="F3" s="8"/>
      <c r="G3" s="93" t="s">
        <v>14</v>
      </c>
      <c r="H3" s="93"/>
      <c r="I3" s="52"/>
    </row>
    <row r="4" spans="1:12" ht="18" customHeight="1" thickBot="1" x14ac:dyDescent="0.35">
      <c r="A4" s="87" t="s">
        <v>0</v>
      </c>
      <c r="B4" s="89" t="s">
        <v>1</v>
      </c>
      <c r="C4" s="89" t="s">
        <v>2</v>
      </c>
      <c r="D4" s="89" t="s">
        <v>11</v>
      </c>
      <c r="E4" s="83" t="s">
        <v>3</v>
      </c>
      <c r="F4" s="85" t="s">
        <v>12</v>
      </c>
      <c r="G4" s="83" t="s">
        <v>3</v>
      </c>
      <c r="H4" s="85" t="s">
        <v>248</v>
      </c>
      <c r="I4" s="53"/>
    </row>
    <row r="5" spans="1:12" ht="15.6" thickBot="1" x14ac:dyDescent="0.35">
      <c r="A5" s="88"/>
      <c r="B5" s="90"/>
      <c r="C5" s="90"/>
      <c r="D5" s="90"/>
      <c r="E5" s="84"/>
      <c r="F5" s="86"/>
      <c r="G5" s="84"/>
      <c r="H5" s="86"/>
      <c r="I5" s="54"/>
      <c r="J5" s="50"/>
      <c r="K5" s="50"/>
      <c r="L5" s="50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91">
        <v>7</v>
      </c>
      <c r="H6" s="91">
        <v>8</v>
      </c>
      <c r="I6" s="12">
        <v>9</v>
      </c>
    </row>
    <row r="7" spans="1:12" s="14" customFormat="1" x14ac:dyDescent="0.3">
      <c r="A7" s="62"/>
      <c r="B7" s="74" t="s">
        <v>136</v>
      </c>
      <c r="C7" s="24"/>
      <c r="D7" s="63"/>
      <c r="E7" s="15"/>
      <c r="F7" s="15"/>
      <c r="G7" s="92"/>
      <c r="H7" s="92"/>
      <c r="I7" s="41" t="s">
        <v>16</v>
      </c>
    </row>
    <row r="8" spans="1:12" s="21" customFormat="1" x14ac:dyDescent="0.3">
      <c r="A8" s="65">
        <v>1</v>
      </c>
      <c r="B8" s="39" t="s">
        <v>27</v>
      </c>
      <c r="C8" s="13" t="s">
        <v>5</v>
      </c>
      <c r="D8" s="19">
        <v>504</v>
      </c>
      <c r="E8" s="63">
        <v>3.3822490033418253</v>
      </c>
      <c r="F8" s="63">
        <f>D8*E8</f>
        <v>1704.65349768428</v>
      </c>
      <c r="G8" s="94">
        <v>0</v>
      </c>
      <c r="H8" s="94">
        <f>G8*D8</f>
        <v>0</v>
      </c>
      <c r="I8" s="41" t="s">
        <v>16</v>
      </c>
    </row>
    <row r="9" spans="1:12" s="21" customFormat="1" ht="15.6" x14ac:dyDescent="0.3">
      <c r="A9" s="62">
        <f>A8+1</f>
        <v>2</v>
      </c>
      <c r="B9" s="42" t="s">
        <v>137</v>
      </c>
      <c r="C9" s="24" t="s">
        <v>13</v>
      </c>
      <c r="D9" s="15">
        <v>50.125000000000007</v>
      </c>
      <c r="E9" s="18">
        <v>9.0475945436853031</v>
      </c>
      <c r="F9" s="15">
        <f>D9*E9</f>
        <v>453.51067650222586</v>
      </c>
      <c r="G9" s="95">
        <v>0</v>
      </c>
      <c r="H9" s="94">
        <f t="shared" ref="H9:H72" si="0">G9*D9</f>
        <v>0</v>
      </c>
      <c r="I9" s="41" t="s">
        <v>16</v>
      </c>
    </row>
    <row r="10" spans="1:12" s="21" customFormat="1" x14ac:dyDescent="0.3">
      <c r="A10" s="69">
        <f>A9+1</f>
        <v>3</v>
      </c>
      <c r="B10" s="39" t="s">
        <v>28</v>
      </c>
      <c r="C10" s="24" t="s">
        <v>4</v>
      </c>
      <c r="D10" s="18">
        <v>100.25000000000001</v>
      </c>
      <c r="E10" s="18">
        <v>25.939474973596798</v>
      </c>
      <c r="F10" s="15">
        <f t="shared" ref="F10:F73" si="1">D10*E10</f>
        <v>2600.4323661030794</v>
      </c>
      <c r="G10" s="94">
        <v>0</v>
      </c>
      <c r="H10" s="94">
        <f t="shared" si="0"/>
        <v>0</v>
      </c>
      <c r="I10" s="41" t="s">
        <v>16</v>
      </c>
    </row>
    <row r="11" spans="1:12" ht="15.6" x14ac:dyDescent="0.3">
      <c r="A11" s="62">
        <f>A10+1</f>
        <v>4</v>
      </c>
      <c r="B11" s="2" t="s">
        <v>138</v>
      </c>
      <c r="C11" s="24" t="s">
        <v>135</v>
      </c>
      <c r="D11" s="76">
        <v>20</v>
      </c>
      <c r="E11" s="18">
        <v>25.636103913896164</v>
      </c>
      <c r="F11" s="15">
        <f t="shared" si="1"/>
        <v>512.72207827792329</v>
      </c>
      <c r="G11" s="95">
        <v>0</v>
      </c>
      <c r="H11" s="94">
        <f t="shared" si="0"/>
        <v>0</v>
      </c>
      <c r="I11" s="41" t="s">
        <v>16</v>
      </c>
    </row>
    <row r="12" spans="1:12" x14ac:dyDescent="0.3">
      <c r="A12" s="77" t="s">
        <v>29</v>
      </c>
      <c r="B12" s="2" t="s">
        <v>30</v>
      </c>
      <c r="C12" s="24" t="s">
        <v>4</v>
      </c>
      <c r="D12" s="15">
        <v>1.1999999999999999E-2</v>
      </c>
      <c r="E12" s="18">
        <v>1740.2853597695998</v>
      </c>
      <c r="F12" s="15">
        <f t="shared" si="1"/>
        <v>20.883424317235196</v>
      </c>
      <c r="G12" s="94">
        <v>0</v>
      </c>
      <c r="H12" s="94">
        <f t="shared" si="0"/>
        <v>0</v>
      </c>
      <c r="I12" s="41" t="s">
        <v>15</v>
      </c>
    </row>
    <row r="13" spans="1:12" ht="15.6" x14ac:dyDescent="0.3">
      <c r="A13" s="78">
        <f>A11+1</f>
        <v>5</v>
      </c>
      <c r="B13" s="2" t="s">
        <v>31</v>
      </c>
      <c r="C13" s="24" t="s">
        <v>135</v>
      </c>
      <c r="D13" s="15">
        <v>20</v>
      </c>
      <c r="E13" s="18">
        <v>19.839433537085288</v>
      </c>
      <c r="F13" s="15">
        <f t="shared" si="1"/>
        <v>396.78867074170574</v>
      </c>
      <c r="G13" s="95">
        <v>0</v>
      </c>
      <c r="H13" s="94">
        <f t="shared" si="0"/>
        <v>0</v>
      </c>
      <c r="I13" s="41" t="s">
        <v>16</v>
      </c>
    </row>
    <row r="14" spans="1:12" x14ac:dyDescent="0.3">
      <c r="A14" s="77" t="s">
        <v>32</v>
      </c>
      <c r="B14" s="2" t="s">
        <v>30</v>
      </c>
      <c r="C14" s="24" t="s">
        <v>4</v>
      </c>
      <c r="D14" s="15">
        <v>1.1999999999999999E-2</v>
      </c>
      <c r="E14" s="18">
        <v>1740.2853597695998</v>
      </c>
      <c r="F14" s="15">
        <f t="shared" si="1"/>
        <v>20.883424317235196</v>
      </c>
      <c r="G14" s="94">
        <v>0</v>
      </c>
      <c r="H14" s="94">
        <f t="shared" si="0"/>
        <v>0</v>
      </c>
      <c r="I14" s="41" t="s">
        <v>15</v>
      </c>
    </row>
    <row r="15" spans="1:12" s="21" customFormat="1" ht="15.6" x14ac:dyDescent="0.3">
      <c r="A15" s="62">
        <f>A13+1</f>
        <v>6</v>
      </c>
      <c r="B15" s="39" t="s">
        <v>139</v>
      </c>
      <c r="C15" s="24" t="s">
        <v>13</v>
      </c>
      <c r="D15" s="63">
        <v>781.07520000000011</v>
      </c>
      <c r="E15" s="18">
        <v>6.8784354885206591</v>
      </c>
      <c r="F15" s="15">
        <f t="shared" si="1"/>
        <v>5372.5753748833722</v>
      </c>
      <c r="G15" s="95">
        <v>0</v>
      </c>
      <c r="H15" s="94">
        <f t="shared" si="0"/>
        <v>0</v>
      </c>
      <c r="I15" s="41" t="s">
        <v>16</v>
      </c>
    </row>
    <row r="16" spans="1:12" s="21" customFormat="1" ht="15.6" x14ac:dyDescent="0.3">
      <c r="A16" s="27">
        <f t="shared" ref="A16:A26" si="2">A15+1</f>
        <v>7</v>
      </c>
      <c r="B16" s="39" t="s">
        <v>19</v>
      </c>
      <c r="C16" s="24" t="s">
        <v>13</v>
      </c>
      <c r="D16" s="63">
        <v>195.26880000000003</v>
      </c>
      <c r="E16" s="18">
        <v>63.128506101619209</v>
      </c>
      <c r="F16" s="15">
        <f t="shared" si="1"/>
        <v>12327.027632255862</v>
      </c>
      <c r="G16" s="94">
        <v>0</v>
      </c>
      <c r="H16" s="94">
        <f t="shared" si="0"/>
        <v>0</v>
      </c>
      <c r="I16" s="41" t="s">
        <v>16</v>
      </c>
    </row>
    <row r="17" spans="1:220" ht="15.6" x14ac:dyDescent="0.3">
      <c r="A17" s="27">
        <f t="shared" si="2"/>
        <v>8</v>
      </c>
      <c r="B17" s="45" t="s">
        <v>140</v>
      </c>
      <c r="C17" s="24" t="s">
        <v>13</v>
      </c>
      <c r="D17" s="18">
        <v>175.74192000000002</v>
      </c>
      <c r="E17" s="18">
        <v>4.2475801080216939</v>
      </c>
      <c r="F17" s="15">
        <f t="shared" si="1"/>
        <v>746.47788353754004</v>
      </c>
      <c r="G17" s="95">
        <v>0</v>
      </c>
      <c r="H17" s="94">
        <f t="shared" si="0"/>
        <v>0</v>
      </c>
      <c r="I17" s="41" t="s">
        <v>16</v>
      </c>
    </row>
    <row r="18" spans="1:220" ht="15.6" x14ac:dyDescent="0.3">
      <c r="A18" s="64">
        <f t="shared" si="2"/>
        <v>9</v>
      </c>
      <c r="B18" s="39" t="s">
        <v>20</v>
      </c>
      <c r="C18" s="24" t="s">
        <v>13</v>
      </c>
      <c r="D18" s="18">
        <v>19.526880000000006</v>
      </c>
      <c r="E18" s="18">
        <v>32.756857070361605</v>
      </c>
      <c r="F18" s="15">
        <f t="shared" si="1"/>
        <v>639.63921719010284</v>
      </c>
      <c r="G18" s="94">
        <v>0</v>
      </c>
      <c r="H18" s="94">
        <f t="shared" si="0"/>
        <v>0</v>
      </c>
      <c r="I18" s="41" t="s">
        <v>16</v>
      </c>
    </row>
    <row r="19" spans="1:220" s="21" customFormat="1" x14ac:dyDescent="0.3">
      <c r="A19" s="64">
        <f t="shared" si="2"/>
        <v>10</v>
      </c>
      <c r="B19" s="2" t="s">
        <v>28</v>
      </c>
      <c r="C19" s="24" t="s">
        <v>4</v>
      </c>
      <c r="D19" s="18">
        <v>1903.8708000000004</v>
      </c>
      <c r="E19" s="18">
        <v>19.466447134780804</v>
      </c>
      <c r="F19" s="15">
        <f t="shared" si="1"/>
        <v>37061.600279652841</v>
      </c>
      <c r="G19" s="95">
        <v>0</v>
      </c>
      <c r="H19" s="94">
        <f t="shared" si="0"/>
        <v>0</v>
      </c>
      <c r="I19" s="41" t="s">
        <v>16</v>
      </c>
    </row>
    <row r="20" spans="1:220" ht="15.6" x14ac:dyDescent="0.3">
      <c r="A20" s="65">
        <f t="shared" si="2"/>
        <v>11</v>
      </c>
      <c r="B20" s="45" t="s">
        <v>141</v>
      </c>
      <c r="C20" s="24" t="s">
        <v>13</v>
      </c>
      <c r="D20" s="63">
        <v>154.63529062500004</v>
      </c>
      <c r="E20" s="18">
        <v>65.173173227065107</v>
      </c>
      <c r="F20" s="15">
        <f t="shared" si="1"/>
        <v>10078.072582920684</v>
      </c>
      <c r="G20" s="94">
        <v>0</v>
      </c>
      <c r="H20" s="94">
        <f t="shared" si="0"/>
        <v>0</v>
      </c>
      <c r="I20" s="41" t="s">
        <v>16</v>
      </c>
    </row>
    <row r="21" spans="1:220" ht="15.6" x14ac:dyDescent="0.3">
      <c r="A21" s="62">
        <f t="shared" si="2"/>
        <v>12</v>
      </c>
      <c r="B21" s="42" t="s">
        <v>142</v>
      </c>
      <c r="C21" s="24" t="s">
        <v>13</v>
      </c>
      <c r="D21" s="15">
        <v>723.53170610000018</v>
      </c>
      <c r="E21" s="18">
        <v>41.611221592891191</v>
      </c>
      <c r="F21" s="15">
        <f t="shared" si="1"/>
        <v>30107.038152009729</v>
      </c>
      <c r="G21" s="95">
        <v>0</v>
      </c>
      <c r="H21" s="94">
        <f t="shared" si="0"/>
        <v>0</v>
      </c>
      <c r="I21" s="41" t="s">
        <v>16</v>
      </c>
    </row>
    <row r="22" spans="1:220" ht="15.6" x14ac:dyDescent="0.3">
      <c r="A22" s="65">
        <f t="shared" si="2"/>
        <v>13</v>
      </c>
      <c r="B22" s="42" t="s">
        <v>143</v>
      </c>
      <c r="C22" s="24" t="s">
        <v>13</v>
      </c>
      <c r="D22" s="15">
        <v>4</v>
      </c>
      <c r="E22" s="18">
        <v>54.584734440571189</v>
      </c>
      <c r="F22" s="15">
        <f t="shared" si="1"/>
        <v>218.33893776228476</v>
      </c>
      <c r="G22" s="94">
        <v>0</v>
      </c>
      <c r="H22" s="94">
        <f t="shared" si="0"/>
        <v>0</v>
      </c>
      <c r="I22" s="41" t="s">
        <v>16</v>
      </c>
    </row>
    <row r="23" spans="1:220" ht="15.6" x14ac:dyDescent="0.3">
      <c r="A23" s="62">
        <f t="shared" si="2"/>
        <v>14</v>
      </c>
      <c r="B23" s="2" t="s">
        <v>144</v>
      </c>
      <c r="C23" s="24" t="s">
        <v>13</v>
      </c>
      <c r="D23" s="59">
        <v>9.1600000000000019</v>
      </c>
      <c r="E23" s="18">
        <v>68.538179478303988</v>
      </c>
      <c r="F23" s="15">
        <f t="shared" si="1"/>
        <v>627.80972402126463</v>
      </c>
      <c r="G23" s="95">
        <v>0</v>
      </c>
      <c r="H23" s="94">
        <f t="shared" si="0"/>
        <v>0</v>
      </c>
      <c r="I23" s="41" t="s">
        <v>16</v>
      </c>
    </row>
    <row r="24" spans="1:220" s="21" customFormat="1" x14ac:dyDescent="0.3">
      <c r="A24" s="62">
        <f t="shared" si="2"/>
        <v>15</v>
      </c>
      <c r="B24" s="2" t="s">
        <v>21</v>
      </c>
      <c r="C24" s="24" t="s">
        <v>24</v>
      </c>
      <c r="D24" s="15">
        <v>417.68000000000006</v>
      </c>
      <c r="E24" s="18">
        <v>16.080808758151363</v>
      </c>
      <c r="F24" s="15">
        <f t="shared" si="1"/>
        <v>6716.6322021046626</v>
      </c>
      <c r="G24" s="94">
        <v>0</v>
      </c>
      <c r="H24" s="94">
        <f t="shared" si="0"/>
        <v>0</v>
      </c>
      <c r="I24" s="41" t="s">
        <v>16</v>
      </c>
    </row>
    <row r="25" spans="1:220" x14ac:dyDescent="0.3">
      <c r="A25" s="62">
        <f t="shared" si="2"/>
        <v>16</v>
      </c>
      <c r="B25" s="2" t="s">
        <v>22</v>
      </c>
      <c r="C25" s="24" t="s">
        <v>24</v>
      </c>
      <c r="D25" s="15">
        <v>865.5</v>
      </c>
      <c r="E25" s="18">
        <v>16.08080875815136</v>
      </c>
      <c r="F25" s="15">
        <f t="shared" si="1"/>
        <v>13917.939980180001</v>
      </c>
      <c r="G25" s="95">
        <v>0</v>
      </c>
      <c r="H25" s="94">
        <f t="shared" si="0"/>
        <v>0</v>
      </c>
      <c r="I25" s="41" t="s">
        <v>16</v>
      </c>
      <c r="J25" s="26"/>
    </row>
    <row r="26" spans="1:220" x14ac:dyDescent="0.3">
      <c r="A26" s="64">
        <f t="shared" si="2"/>
        <v>17</v>
      </c>
      <c r="B26" s="2" t="s">
        <v>145</v>
      </c>
      <c r="C26" s="17" t="s">
        <v>5</v>
      </c>
      <c r="D26" s="19">
        <v>115</v>
      </c>
      <c r="E26" s="18">
        <v>4.6899172791649031</v>
      </c>
      <c r="F26" s="15">
        <f t="shared" si="1"/>
        <v>539.34048710396382</v>
      </c>
      <c r="G26" s="94">
        <v>0</v>
      </c>
      <c r="H26" s="94">
        <f t="shared" si="0"/>
        <v>0</v>
      </c>
      <c r="I26" s="41" t="s">
        <v>16</v>
      </c>
      <c r="J26" s="26"/>
    </row>
    <row r="27" spans="1:220" x14ac:dyDescent="0.35">
      <c r="A27" s="16" t="s">
        <v>33</v>
      </c>
      <c r="B27" s="2" t="s">
        <v>146</v>
      </c>
      <c r="C27" s="17" t="s">
        <v>5</v>
      </c>
      <c r="D27" s="19">
        <v>116.15</v>
      </c>
      <c r="E27" s="18"/>
      <c r="F27" s="15"/>
      <c r="G27" s="95">
        <v>0</v>
      </c>
      <c r="H27" s="94">
        <f t="shared" si="0"/>
        <v>0</v>
      </c>
      <c r="I27" s="41" t="s">
        <v>18</v>
      </c>
      <c r="J27" s="26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</row>
    <row r="28" spans="1:220" x14ac:dyDescent="0.35">
      <c r="A28" s="16" t="s">
        <v>34</v>
      </c>
      <c r="B28" s="2" t="s">
        <v>147</v>
      </c>
      <c r="C28" s="17" t="s">
        <v>6</v>
      </c>
      <c r="D28" s="19">
        <v>19</v>
      </c>
      <c r="E28" s="18"/>
      <c r="F28" s="15"/>
      <c r="G28" s="94">
        <v>0</v>
      </c>
      <c r="H28" s="94">
        <f t="shared" si="0"/>
        <v>0</v>
      </c>
      <c r="I28" s="41" t="s">
        <v>18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</row>
    <row r="29" spans="1:220" x14ac:dyDescent="0.35">
      <c r="A29" s="64">
        <f>A26+1</f>
        <v>18</v>
      </c>
      <c r="B29" s="2" t="s">
        <v>148</v>
      </c>
      <c r="C29" s="17" t="s">
        <v>5</v>
      </c>
      <c r="D29" s="19">
        <v>115</v>
      </c>
      <c r="E29" s="18">
        <v>1.7679739249296322</v>
      </c>
      <c r="F29" s="15">
        <f t="shared" si="1"/>
        <v>203.3170013669077</v>
      </c>
      <c r="G29" s="95">
        <v>0</v>
      </c>
      <c r="H29" s="94">
        <f t="shared" si="0"/>
        <v>0</v>
      </c>
      <c r="I29" s="41" t="s">
        <v>16</v>
      </c>
      <c r="J29" s="26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</row>
    <row r="30" spans="1:220" s="20" customFormat="1" x14ac:dyDescent="0.3">
      <c r="A30" s="64">
        <f>A29+1</f>
        <v>19</v>
      </c>
      <c r="B30" s="2" t="s">
        <v>149</v>
      </c>
      <c r="C30" s="17" t="s">
        <v>5</v>
      </c>
      <c r="D30" s="19">
        <v>13</v>
      </c>
      <c r="E30" s="18">
        <v>2.998431519243776</v>
      </c>
      <c r="F30" s="15">
        <f t="shared" si="1"/>
        <v>38.979609750169089</v>
      </c>
      <c r="G30" s="94">
        <v>0</v>
      </c>
      <c r="H30" s="94">
        <f t="shared" si="0"/>
        <v>0</v>
      </c>
      <c r="I30" s="41" t="s">
        <v>16</v>
      </c>
      <c r="J30" s="26"/>
    </row>
    <row r="31" spans="1:220" s="20" customFormat="1" x14ac:dyDescent="0.3">
      <c r="A31" s="16" t="s">
        <v>35</v>
      </c>
      <c r="B31" s="2" t="s">
        <v>150</v>
      </c>
      <c r="C31" s="17" t="s">
        <v>5</v>
      </c>
      <c r="D31" s="19">
        <v>13.13</v>
      </c>
      <c r="E31" s="18"/>
      <c r="F31" s="15"/>
      <c r="G31" s="95">
        <v>0</v>
      </c>
      <c r="H31" s="94">
        <f t="shared" si="0"/>
        <v>0</v>
      </c>
      <c r="I31" s="41" t="s">
        <v>18</v>
      </c>
    </row>
    <row r="32" spans="1:220" s="20" customFormat="1" x14ac:dyDescent="0.3">
      <c r="A32" s="16" t="s">
        <v>36</v>
      </c>
      <c r="B32" s="2" t="s">
        <v>151</v>
      </c>
      <c r="C32" s="17" t="s">
        <v>6</v>
      </c>
      <c r="D32" s="19">
        <v>2</v>
      </c>
      <c r="E32" s="18"/>
      <c r="F32" s="15"/>
      <c r="G32" s="94">
        <v>0</v>
      </c>
      <c r="H32" s="94">
        <f t="shared" si="0"/>
        <v>0</v>
      </c>
      <c r="I32" s="41" t="s">
        <v>18</v>
      </c>
    </row>
    <row r="33" spans="1:10" s="82" customFormat="1" x14ac:dyDescent="0.35">
      <c r="A33" s="28">
        <f>A30+1</f>
        <v>20</v>
      </c>
      <c r="B33" s="2" t="s">
        <v>152</v>
      </c>
      <c r="C33" s="17" t="s">
        <v>5</v>
      </c>
      <c r="D33" s="19">
        <v>13</v>
      </c>
      <c r="E33" s="18">
        <v>1.5483356325830848</v>
      </c>
      <c r="F33" s="15">
        <f t="shared" si="1"/>
        <v>20.128363223580102</v>
      </c>
      <c r="G33" s="95">
        <v>0</v>
      </c>
      <c r="H33" s="94">
        <f t="shared" si="0"/>
        <v>0</v>
      </c>
      <c r="I33" s="41" t="s">
        <v>16</v>
      </c>
      <c r="J33" s="26"/>
    </row>
    <row r="34" spans="1:10" s="82" customFormat="1" x14ac:dyDescent="0.35">
      <c r="A34" s="28">
        <f>A33+1</f>
        <v>21</v>
      </c>
      <c r="B34" s="2" t="s">
        <v>153</v>
      </c>
      <c r="C34" s="17" t="s">
        <v>5</v>
      </c>
      <c r="D34" s="19">
        <v>40</v>
      </c>
      <c r="E34" s="18">
        <v>2.9984315192437769</v>
      </c>
      <c r="F34" s="15">
        <f t="shared" si="1"/>
        <v>119.93726076975108</v>
      </c>
      <c r="G34" s="94">
        <v>0</v>
      </c>
      <c r="H34" s="94">
        <f t="shared" si="0"/>
        <v>0</v>
      </c>
      <c r="I34" s="41" t="s">
        <v>16</v>
      </c>
    </row>
    <row r="35" spans="1:10" s="82" customFormat="1" x14ac:dyDescent="0.35">
      <c r="A35" s="16" t="s">
        <v>37</v>
      </c>
      <c r="B35" s="2" t="s">
        <v>154</v>
      </c>
      <c r="C35" s="17" t="s">
        <v>5</v>
      </c>
      <c r="D35" s="18">
        <v>40.4</v>
      </c>
      <c r="E35" s="18"/>
      <c r="F35" s="15"/>
      <c r="G35" s="95">
        <v>0</v>
      </c>
      <c r="H35" s="94">
        <f t="shared" si="0"/>
        <v>0</v>
      </c>
      <c r="I35" s="41" t="s">
        <v>18</v>
      </c>
      <c r="J35" s="26"/>
    </row>
    <row r="36" spans="1:10" s="82" customFormat="1" x14ac:dyDescent="0.35">
      <c r="A36" s="16" t="s">
        <v>38</v>
      </c>
      <c r="B36" s="2" t="s">
        <v>155</v>
      </c>
      <c r="C36" s="17" t="s">
        <v>6</v>
      </c>
      <c r="D36" s="19">
        <v>7</v>
      </c>
      <c r="E36" s="18"/>
      <c r="F36" s="15"/>
      <c r="G36" s="94">
        <v>0</v>
      </c>
      <c r="H36" s="94">
        <f t="shared" si="0"/>
        <v>0</v>
      </c>
      <c r="I36" s="41" t="s">
        <v>18</v>
      </c>
    </row>
    <row r="37" spans="1:10" s="82" customFormat="1" x14ac:dyDescent="0.35">
      <c r="A37" s="28">
        <f>A34+1</f>
        <v>22</v>
      </c>
      <c r="B37" s="2" t="s">
        <v>156</v>
      </c>
      <c r="C37" s="17" t="s">
        <v>5</v>
      </c>
      <c r="D37" s="19">
        <v>40</v>
      </c>
      <c r="E37" s="18">
        <v>1.4466704682676288</v>
      </c>
      <c r="F37" s="15">
        <f t="shared" si="1"/>
        <v>57.866818730705148</v>
      </c>
      <c r="G37" s="95">
        <v>0</v>
      </c>
      <c r="H37" s="94">
        <f t="shared" si="0"/>
        <v>0</v>
      </c>
      <c r="I37" s="41" t="s">
        <v>16</v>
      </c>
      <c r="J37" s="26"/>
    </row>
    <row r="38" spans="1:10" s="82" customFormat="1" x14ac:dyDescent="0.35">
      <c r="A38" s="64">
        <f>A37+1</f>
        <v>23</v>
      </c>
      <c r="B38" s="2" t="s">
        <v>157</v>
      </c>
      <c r="C38" s="17" t="s">
        <v>5</v>
      </c>
      <c r="D38" s="19">
        <v>30</v>
      </c>
      <c r="E38" s="18">
        <v>2.9984315192437756</v>
      </c>
      <c r="F38" s="15">
        <f t="shared" si="1"/>
        <v>89.952945577313272</v>
      </c>
      <c r="G38" s="94">
        <v>0</v>
      </c>
      <c r="H38" s="94">
        <f t="shared" si="0"/>
        <v>0</v>
      </c>
      <c r="I38" s="41" t="s">
        <v>16</v>
      </c>
    </row>
    <row r="39" spans="1:10" s="82" customFormat="1" x14ac:dyDescent="0.35">
      <c r="A39" s="16" t="s">
        <v>39</v>
      </c>
      <c r="B39" s="2" t="s">
        <v>158</v>
      </c>
      <c r="C39" s="17" t="s">
        <v>5</v>
      </c>
      <c r="D39" s="19">
        <v>30.3</v>
      </c>
      <c r="E39" s="18"/>
      <c r="F39" s="15"/>
      <c r="G39" s="95">
        <v>0</v>
      </c>
      <c r="H39" s="94">
        <f t="shared" si="0"/>
        <v>0</v>
      </c>
      <c r="I39" s="41" t="s">
        <v>18</v>
      </c>
      <c r="J39" s="26"/>
    </row>
    <row r="40" spans="1:10" x14ac:dyDescent="0.3">
      <c r="A40" s="16" t="s">
        <v>40</v>
      </c>
      <c r="B40" s="2" t="s">
        <v>159</v>
      </c>
      <c r="C40" s="17" t="s">
        <v>6</v>
      </c>
      <c r="D40" s="19">
        <v>5</v>
      </c>
      <c r="E40" s="18"/>
      <c r="F40" s="15"/>
      <c r="G40" s="94">
        <v>0</v>
      </c>
      <c r="H40" s="94">
        <f t="shared" si="0"/>
        <v>0</v>
      </c>
      <c r="I40" s="41" t="s">
        <v>18</v>
      </c>
    </row>
    <row r="41" spans="1:10" x14ac:dyDescent="0.3">
      <c r="A41" s="28">
        <f>A38+1</f>
        <v>24</v>
      </c>
      <c r="B41" s="2" t="s">
        <v>160</v>
      </c>
      <c r="C41" s="17" t="s">
        <v>5</v>
      </c>
      <c r="D41" s="19">
        <v>30</v>
      </c>
      <c r="E41" s="18">
        <v>1.3709864014994564</v>
      </c>
      <c r="F41" s="15">
        <f t="shared" si="1"/>
        <v>41.129592044983688</v>
      </c>
      <c r="G41" s="95">
        <v>0</v>
      </c>
      <c r="H41" s="94">
        <f t="shared" si="0"/>
        <v>0</v>
      </c>
      <c r="I41" s="41" t="s">
        <v>16</v>
      </c>
      <c r="J41" s="26"/>
    </row>
    <row r="42" spans="1:10" x14ac:dyDescent="0.3">
      <c r="A42" s="28">
        <f>A41+1</f>
        <v>25</v>
      </c>
      <c r="B42" s="2" t="s">
        <v>161</v>
      </c>
      <c r="C42" s="17" t="s">
        <v>5</v>
      </c>
      <c r="D42" s="19">
        <v>5</v>
      </c>
      <c r="E42" s="18">
        <v>2.9984315192437769</v>
      </c>
      <c r="F42" s="15">
        <f t="shared" si="1"/>
        <v>14.992157596218885</v>
      </c>
      <c r="G42" s="94">
        <v>0</v>
      </c>
      <c r="H42" s="94">
        <f t="shared" si="0"/>
        <v>0</v>
      </c>
      <c r="I42" s="41" t="s">
        <v>16</v>
      </c>
    </row>
    <row r="43" spans="1:10" x14ac:dyDescent="0.3">
      <c r="A43" s="16" t="s">
        <v>41</v>
      </c>
      <c r="B43" s="2" t="s">
        <v>162</v>
      </c>
      <c r="C43" s="17" t="s">
        <v>5</v>
      </c>
      <c r="D43" s="19">
        <v>5.05</v>
      </c>
      <c r="E43" s="18"/>
      <c r="F43" s="15"/>
      <c r="G43" s="95">
        <v>0</v>
      </c>
      <c r="H43" s="94">
        <f t="shared" si="0"/>
        <v>0</v>
      </c>
      <c r="I43" s="41" t="s">
        <v>18</v>
      </c>
      <c r="J43" s="26"/>
    </row>
    <row r="44" spans="1:10" s="20" customFormat="1" x14ac:dyDescent="0.3">
      <c r="A44" s="16" t="s">
        <v>42</v>
      </c>
      <c r="B44" s="2" t="s">
        <v>163</v>
      </c>
      <c r="C44" s="17" t="s">
        <v>6</v>
      </c>
      <c r="D44" s="19">
        <v>1</v>
      </c>
      <c r="E44" s="18"/>
      <c r="F44" s="15"/>
      <c r="G44" s="94">
        <v>0</v>
      </c>
      <c r="H44" s="94">
        <f t="shared" si="0"/>
        <v>0</v>
      </c>
      <c r="I44" s="41" t="s">
        <v>18</v>
      </c>
    </row>
    <row r="45" spans="1:10" s="20" customFormat="1" x14ac:dyDescent="0.3">
      <c r="A45" s="28">
        <f>A42+1</f>
        <v>26</v>
      </c>
      <c r="B45" s="2" t="s">
        <v>164</v>
      </c>
      <c r="C45" s="17" t="s">
        <v>5</v>
      </c>
      <c r="D45" s="19">
        <v>5</v>
      </c>
      <c r="E45" s="18">
        <v>1.3137150256017489</v>
      </c>
      <c r="F45" s="15">
        <f t="shared" si="1"/>
        <v>6.5685751280087441</v>
      </c>
      <c r="G45" s="95">
        <v>0</v>
      </c>
      <c r="H45" s="94">
        <f t="shared" si="0"/>
        <v>0</v>
      </c>
      <c r="I45" s="41" t="s">
        <v>16</v>
      </c>
      <c r="J45" s="26"/>
    </row>
    <row r="46" spans="1:10" x14ac:dyDescent="0.3">
      <c r="A46" s="62">
        <f>A45+1</f>
        <v>27</v>
      </c>
      <c r="B46" s="2" t="s">
        <v>165</v>
      </c>
      <c r="C46" s="24" t="s">
        <v>5</v>
      </c>
      <c r="D46" s="25">
        <v>203</v>
      </c>
      <c r="E46" s="18">
        <v>1.7498362714560001</v>
      </c>
      <c r="F46" s="15">
        <f t="shared" si="1"/>
        <v>355.21676310556802</v>
      </c>
      <c r="G46" s="94">
        <v>0</v>
      </c>
      <c r="H46" s="94">
        <f t="shared" si="0"/>
        <v>0</v>
      </c>
      <c r="I46" s="41" t="s">
        <v>16</v>
      </c>
    </row>
    <row r="47" spans="1:10" x14ac:dyDescent="0.3">
      <c r="A47" s="69">
        <f>A46+1</f>
        <v>28</v>
      </c>
      <c r="B47" s="43" t="s">
        <v>166</v>
      </c>
      <c r="C47" s="23" t="s">
        <v>43</v>
      </c>
      <c r="D47" s="60">
        <v>1</v>
      </c>
      <c r="E47" s="18">
        <v>325.61683539419124</v>
      </c>
      <c r="F47" s="15">
        <f t="shared" si="1"/>
        <v>325.61683539419124</v>
      </c>
      <c r="G47" s="95">
        <v>0</v>
      </c>
      <c r="H47" s="94">
        <f t="shared" si="0"/>
        <v>0</v>
      </c>
      <c r="I47" s="41" t="s">
        <v>16</v>
      </c>
      <c r="J47" s="26"/>
    </row>
    <row r="48" spans="1:10" x14ac:dyDescent="0.3">
      <c r="A48" s="22" t="s">
        <v>44</v>
      </c>
      <c r="B48" s="70" t="s">
        <v>167</v>
      </c>
      <c r="C48" s="23" t="s">
        <v>6</v>
      </c>
      <c r="D48" s="19">
        <v>1</v>
      </c>
      <c r="E48" s="18">
        <v>274.38324444921602</v>
      </c>
      <c r="F48" s="15">
        <f t="shared" si="1"/>
        <v>274.38324444921602</v>
      </c>
      <c r="G48" s="94">
        <v>0</v>
      </c>
      <c r="H48" s="94">
        <f t="shared" si="0"/>
        <v>0</v>
      </c>
      <c r="I48" s="41" t="s">
        <v>15</v>
      </c>
    </row>
    <row r="49" spans="1:10" x14ac:dyDescent="0.3">
      <c r="A49" s="22" t="s">
        <v>45</v>
      </c>
      <c r="B49" s="70" t="s">
        <v>168</v>
      </c>
      <c r="C49" s="23" t="s">
        <v>6</v>
      </c>
      <c r="D49" s="19">
        <v>1</v>
      </c>
      <c r="E49" s="18">
        <v>156.14081371728003</v>
      </c>
      <c r="F49" s="15">
        <f t="shared" si="1"/>
        <v>156.14081371728003</v>
      </c>
      <c r="G49" s="95">
        <v>0</v>
      </c>
      <c r="H49" s="94">
        <f t="shared" si="0"/>
        <v>0</v>
      </c>
      <c r="I49" s="41" t="s">
        <v>15</v>
      </c>
      <c r="J49" s="26"/>
    </row>
    <row r="50" spans="1:10" x14ac:dyDescent="0.3">
      <c r="A50" s="22" t="s">
        <v>46</v>
      </c>
      <c r="B50" s="40" t="s">
        <v>169</v>
      </c>
      <c r="C50" s="23" t="s">
        <v>6</v>
      </c>
      <c r="D50" s="19">
        <v>1</v>
      </c>
      <c r="E50" s="18">
        <v>154.88277610780801</v>
      </c>
      <c r="F50" s="15">
        <f t="shared" si="1"/>
        <v>154.88277610780801</v>
      </c>
      <c r="G50" s="94">
        <v>0</v>
      </c>
      <c r="H50" s="94">
        <f t="shared" si="0"/>
        <v>0</v>
      </c>
      <c r="I50" s="41" t="s">
        <v>15</v>
      </c>
    </row>
    <row r="51" spans="1:10" x14ac:dyDescent="0.3">
      <c r="A51" s="22" t="s">
        <v>47</v>
      </c>
      <c r="B51" s="44" t="s">
        <v>170</v>
      </c>
      <c r="C51" s="17" t="s">
        <v>6</v>
      </c>
      <c r="D51" s="19">
        <v>1</v>
      </c>
      <c r="E51" s="18">
        <v>136.27430313436798</v>
      </c>
      <c r="F51" s="15">
        <f t="shared" si="1"/>
        <v>136.27430313436798</v>
      </c>
      <c r="G51" s="95">
        <v>0</v>
      </c>
      <c r="H51" s="94">
        <f t="shared" si="0"/>
        <v>0</v>
      </c>
      <c r="I51" s="41" t="s">
        <v>15</v>
      </c>
      <c r="J51" s="26"/>
    </row>
    <row r="52" spans="1:10" s="20" customFormat="1" ht="15.6" x14ac:dyDescent="0.3">
      <c r="A52" s="22" t="s">
        <v>48</v>
      </c>
      <c r="B52" s="70" t="s">
        <v>23</v>
      </c>
      <c r="C52" s="23" t="s">
        <v>13</v>
      </c>
      <c r="D52" s="18">
        <v>0.36502500000000004</v>
      </c>
      <c r="E52" s="18">
        <v>239.81341930559998</v>
      </c>
      <c r="F52" s="15">
        <f t="shared" si="1"/>
        <v>87.537893382026638</v>
      </c>
      <c r="G52" s="94">
        <v>0</v>
      </c>
      <c r="H52" s="94">
        <f t="shared" si="0"/>
        <v>0</v>
      </c>
      <c r="I52" s="41" t="s">
        <v>15</v>
      </c>
    </row>
    <row r="53" spans="1:10" s="20" customFormat="1" x14ac:dyDescent="0.3">
      <c r="A53" s="22" t="s">
        <v>49</v>
      </c>
      <c r="B53" s="43" t="s">
        <v>171</v>
      </c>
      <c r="C53" s="17" t="s">
        <v>6</v>
      </c>
      <c r="D53" s="19">
        <v>1</v>
      </c>
      <c r="E53" s="18"/>
      <c r="F53" s="15"/>
      <c r="G53" s="95">
        <v>0</v>
      </c>
      <c r="H53" s="94">
        <f t="shared" si="0"/>
        <v>0</v>
      </c>
      <c r="I53" s="41" t="s">
        <v>18</v>
      </c>
      <c r="J53" s="26"/>
    </row>
    <row r="54" spans="1:10" s="20" customFormat="1" x14ac:dyDescent="0.3">
      <c r="A54" s="69">
        <f>A47+1</f>
        <v>29</v>
      </c>
      <c r="B54" s="43" t="s">
        <v>172</v>
      </c>
      <c r="C54" s="23" t="s">
        <v>43</v>
      </c>
      <c r="D54" s="60">
        <v>1</v>
      </c>
      <c r="E54" s="18">
        <v>417.0647243157743</v>
      </c>
      <c r="F54" s="15">
        <f t="shared" si="1"/>
        <v>417.0647243157743</v>
      </c>
      <c r="G54" s="94">
        <v>0</v>
      </c>
      <c r="H54" s="94">
        <f t="shared" si="0"/>
        <v>0</v>
      </c>
      <c r="I54" s="41" t="s">
        <v>16</v>
      </c>
      <c r="J54" s="26"/>
    </row>
    <row r="55" spans="1:10" s="20" customFormat="1" x14ac:dyDescent="0.3">
      <c r="A55" s="22" t="s">
        <v>50</v>
      </c>
      <c r="B55" s="70" t="s">
        <v>167</v>
      </c>
      <c r="C55" s="23" t="s">
        <v>6</v>
      </c>
      <c r="D55" s="19">
        <v>2</v>
      </c>
      <c r="E55" s="18">
        <v>274.38324444921602</v>
      </c>
      <c r="F55" s="15">
        <f t="shared" si="1"/>
        <v>548.76648889843204</v>
      </c>
      <c r="G55" s="95">
        <v>0</v>
      </c>
      <c r="H55" s="94">
        <f t="shared" si="0"/>
        <v>0</v>
      </c>
      <c r="I55" s="41" t="s">
        <v>15</v>
      </c>
      <c r="J55" s="26"/>
    </row>
    <row r="56" spans="1:10" s="20" customFormat="1" x14ac:dyDescent="0.3">
      <c r="A56" s="22" t="s">
        <v>51</v>
      </c>
      <c r="B56" s="70" t="s">
        <v>168</v>
      </c>
      <c r="C56" s="23" t="s">
        <v>6</v>
      </c>
      <c r="D56" s="19">
        <v>1</v>
      </c>
      <c r="E56" s="18">
        <v>156.14081371728003</v>
      </c>
      <c r="F56" s="15">
        <f t="shared" si="1"/>
        <v>156.14081371728003</v>
      </c>
      <c r="G56" s="94">
        <v>0</v>
      </c>
      <c r="H56" s="94">
        <f t="shared" si="0"/>
        <v>0</v>
      </c>
      <c r="I56" s="41" t="s">
        <v>15</v>
      </c>
      <c r="J56" s="26"/>
    </row>
    <row r="57" spans="1:10" s="20" customFormat="1" x14ac:dyDescent="0.3">
      <c r="A57" s="22" t="s">
        <v>52</v>
      </c>
      <c r="B57" s="40" t="s">
        <v>169</v>
      </c>
      <c r="C57" s="23" t="s">
        <v>6</v>
      </c>
      <c r="D57" s="19">
        <v>1</v>
      </c>
      <c r="E57" s="18">
        <v>154.88277610780801</v>
      </c>
      <c r="F57" s="15">
        <f t="shared" si="1"/>
        <v>154.88277610780801</v>
      </c>
      <c r="G57" s="95">
        <v>0</v>
      </c>
      <c r="H57" s="94">
        <f t="shared" si="0"/>
        <v>0</v>
      </c>
      <c r="I57" s="41" t="s">
        <v>15</v>
      </c>
      <c r="J57" s="26"/>
    </row>
    <row r="58" spans="1:10" s="20" customFormat="1" x14ac:dyDescent="0.3">
      <c r="A58" s="22" t="s">
        <v>53</v>
      </c>
      <c r="B58" s="44" t="s">
        <v>170</v>
      </c>
      <c r="C58" s="17" t="s">
        <v>6</v>
      </c>
      <c r="D58" s="19">
        <v>1</v>
      </c>
      <c r="E58" s="18">
        <v>136.27430313436798</v>
      </c>
      <c r="F58" s="15">
        <f t="shared" si="1"/>
        <v>136.27430313436798</v>
      </c>
      <c r="G58" s="94">
        <v>0</v>
      </c>
      <c r="H58" s="94">
        <f t="shared" si="0"/>
        <v>0</v>
      </c>
      <c r="I58" s="41" t="s">
        <v>15</v>
      </c>
      <c r="J58" s="26"/>
    </row>
    <row r="59" spans="1:10" s="20" customFormat="1" ht="15.6" x14ac:dyDescent="0.3">
      <c r="A59" s="22" t="s">
        <v>54</v>
      </c>
      <c r="B59" s="70" t="s">
        <v>23</v>
      </c>
      <c r="C59" s="23" t="s">
        <v>13</v>
      </c>
      <c r="D59" s="18">
        <v>0.36502500000000004</v>
      </c>
      <c r="E59" s="18">
        <v>239.81341930559998</v>
      </c>
      <c r="F59" s="15">
        <f t="shared" si="1"/>
        <v>87.537893382026638</v>
      </c>
      <c r="G59" s="95">
        <v>0</v>
      </c>
      <c r="H59" s="94">
        <f t="shared" si="0"/>
        <v>0</v>
      </c>
      <c r="I59" s="41" t="s">
        <v>15</v>
      </c>
      <c r="J59" s="26"/>
    </row>
    <row r="60" spans="1:10" s="20" customFormat="1" x14ac:dyDescent="0.3">
      <c r="A60" s="22" t="s">
        <v>55</v>
      </c>
      <c r="B60" s="43" t="s">
        <v>171</v>
      </c>
      <c r="C60" s="17" t="s">
        <v>6</v>
      </c>
      <c r="D60" s="19">
        <v>1</v>
      </c>
      <c r="E60" s="18"/>
      <c r="F60" s="15"/>
      <c r="G60" s="94">
        <v>0</v>
      </c>
      <c r="H60" s="94">
        <f t="shared" si="0"/>
        <v>0</v>
      </c>
      <c r="I60" s="41" t="s">
        <v>18</v>
      </c>
      <c r="J60" s="26"/>
    </row>
    <row r="61" spans="1:10" s="20" customFormat="1" x14ac:dyDescent="0.3">
      <c r="A61" s="69">
        <f>A54+1</f>
        <v>30</v>
      </c>
      <c r="B61" s="43" t="s">
        <v>173</v>
      </c>
      <c r="C61" s="23" t="s">
        <v>43</v>
      </c>
      <c r="D61" s="60">
        <v>1</v>
      </c>
      <c r="E61" s="18">
        <v>750.85526928382944</v>
      </c>
      <c r="F61" s="15">
        <f t="shared" si="1"/>
        <v>750.85526928382944</v>
      </c>
      <c r="G61" s="95">
        <v>0</v>
      </c>
      <c r="H61" s="94">
        <f t="shared" si="0"/>
        <v>0</v>
      </c>
      <c r="I61" s="41" t="s">
        <v>16</v>
      </c>
      <c r="J61" s="26"/>
    </row>
    <row r="62" spans="1:10" s="20" customFormat="1" x14ac:dyDescent="0.3">
      <c r="A62" s="22" t="s">
        <v>56</v>
      </c>
      <c r="B62" s="71" t="s">
        <v>174</v>
      </c>
      <c r="C62" s="23" t="s">
        <v>6</v>
      </c>
      <c r="D62" s="19">
        <v>3</v>
      </c>
      <c r="E62" s="18">
        <v>462.26329868880003</v>
      </c>
      <c r="F62" s="15">
        <f t="shared" si="1"/>
        <v>1386.7898960664002</v>
      </c>
      <c r="G62" s="94">
        <v>0</v>
      </c>
      <c r="H62" s="94">
        <f t="shared" si="0"/>
        <v>0</v>
      </c>
      <c r="I62" s="41" t="s">
        <v>15</v>
      </c>
      <c r="J62" s="26"/>
    </row>
    <row r="63" spans="1:10" s="20" customFormat="1" x14ac:dyDescent="0.3">
      <c r="A63" s="22" t="s">
        <v>57</v>
      </c>
      <c r="B63" s="71" t="s">
        <v>175</v>
      </c>
      <c r="C63" s="23" t="s">
        <v>6</v>
      </c>
      <c r="D63" s="19">
        <v>1</v>
      </c>
      <c r="E63" s="18">
        <v>265.91769970214398</v>
      </c>
      <c r="F63" s="15">
        <f t="shared" si="1"/>
        <v>265.91769970214398</v>
      </c>
      <c r="G63" s="95">
        <v>0</v>
      </c>
      <c r="H63" s="94">
        <f t="shared" si="0"/>
        <v>0</v>
      </c>
      <c r="I63" s="41" t="s">
        <v>15</v>
      </c>
      <c r="J63" s="26"/>
    </row>
    <row r="64" spans="1:10" s="20" customFormat="1" x14ac:dyDescent="0.3">
      <c r="A64" s="22" t="s">
        <v>58</v>
      </c>
      <c r="B64" s="40" t="s">
        <v>176</v>
      </c>
      <c r="C64" s="23" t="s">
        <v>6</v>
      </c>
      <c r="D64" s="19">
        <v>1</v>
      </c>
      <c r="E64" s="18">
        <v>379.11487543776008</v>
      </c>
      <c r="F64" s="15">
        <f t="shared" si="1"/>
        <v>379.11487543776008</v>
      </c>
      <c r="G64" s="94">
        <v>0</v>
      </c>
      <c r="H64" s="94">
        <f t="shared" si="0"/>
        <v>0</v>
      </c>
      <c r="I64" s="41" t="s">
        <v>15</v>
      </c>
      <c r="J64" s="26"/>
    </row>
    <row r="65" spans="1:10" s="20" customFormat="1" x14ac:dyDescent="0.3">
      <c r="A65" s="22" t="s">
        <v>59</v>
      </c>
      <c r="B65" s="71" t="s">
        <v>177</v>
      </c>
      <c r="C65" s="23" t="s">
        <v>6</v>
      </c>
      <c r="D65" s="19">
        <v>1</v>
      </c>
      <c r="E65" s="18">
        <v>319.75122574080001</v>
      </c>
      <c r="F65" s="15">
        <f t="shared" si="1"/>
        <v>319.75122574080001</v>
      </c>
      <c r="G65" s="95">
        <v>0</v>
      </c>
      <c r="H65" s="94">
        <f t="shared" si="0"/>
        <v>0</v>
      </c>
      <c r="I65" s="41" t="s">
        <v>15</v>
      </c>
      <c r="J65" s="26"/>
    </row>
    <row r="66" spans="1:10" s="20" customFormat="1" ht="15.6" x14ac:dyDescent="0.3">
      <c r="A66" s="22" t="s">
        <v>60</v>
      </c>
      <c r="B66" s="70" t="s">
        <v>23</v>
      </c>
      <c r="C66" s="23" t="s">
        <v>13</v>
      </c>
      <c r="D66" s="18">
        <v>0.82130625000000002</v>
      </c>
      <c r="E66" s="18">
        <v>239.81341930560001</v>
      </c>
      <c r="F66" s="15">
        <f t="shared" si="1"/>
        <v>196.96026010955995</v>
      </c>
      <c r="G66" s="94">
        <v>0</v>
      </c>
      <c r="H66" s="94">
        <f t="shared" si="0"/>
        <v>0</v>
      </c>
      <c r="I66" s="41" t="s">
        <v>15</v>
      </c>
      <c r="J66" s="26"/>
    </row>
    <row r="67" spans="1:10" s="20" customFormat="1" x14ac:dyDescent="0.3">
      <c r="A67" s="22" t="s">
        <v>61</v>
      </c>
      <c r="B67" s="43" t="s">
        <v>178</v>
      </c>
      <c r="C67" s="17" t="s">
        <v>6</v>
      </c>
      <c r="D67" s="19">
        <v>1</v>
      </c>
      <c r="E67" s="18"/>
      <c r="F67" s="15"/>
      <c r="G67" s="95">
        <v>0</v>
      </c>
      <c r="H67" s="94">
        <f t="shared" si="0"/>
        <v>0</v>
      </c>
      <c r="I67" s="41" t="s">
        <v>18</v>
      </c>
      <c r="J67" s="26"/>
    </row>
    <row r="68" spans="1:10" s="20" customFormat="1" x14ac:dyDescent="0.3">
      <c r="A68" s="64">
        <f>A61+1</f>
        <v>31</v>
      </c>
      <c r="B68" s="43" t="s">
        <v>179</v>
      </c>
      <c r="C68" s="23" t="s">
        <v>43</v>
      </c>
      <c r="D68" s="60">
        <v>3</v>
      </c>
      <c r="E68" s="18">
        <v>750.85526928382944</v>
      </c>
      <c r="F68" s="15">
        <f t="shared" si="1"/>
        <v>2252.5658078514884</v>
      </c>
      <c r="G68" s="94">
        <v>0</v>
      </c>
      <c r="H68" s="94">
        <f t="shared" si="0"/>
        <v>0</v>
      </c>
      <c r="I68" s="41" t="s">
        <v>16</v>
      </c>
      <c r="J68" s="26"/>
    </row>
    <row r="69" spans="1:10" s="20" customFormat="1" x14ac:dyDescent="0.3">
      <c r="A69" s="22" t="s">
        <v>62</v>
      </c>
      <c r="B69" s="71" t="s">
        <v>174</v>
      </c>
      <c r="C69" s="23" t="s">
        <v>6</v>
      </c>
      <c r="D69" s="19">
        <v>9</v>
      </c>
      <c r="E69" s="18">
        <v>462.26329868879998</v>
      </c>
      <c r="F69" s="15">
        <f t="shared" si="1"/>
        <v>4160.3696881992</v>
      </c>
      <c r="G69" s="95">
        <v>0</v>
      </c>
      <c r="H69" s="94">
        <f t="shared" si="0"/>
        <v>0</v>
      </c>
      <c r="I69" s="41" t="s">
        <v>15</v>
      </c>
      <c r="J69" s="26"/>
    </row>
    <row r="70" spans="1:10" s="20" customFormat="1" x14ac:dyDescent="0.3">
      <c r="A70" s="22" t="s">
        <v>63</v>
      </c>
      <c r="B70" s="71" t="s">
        <v>175</v>
      </c>
      <c r="C70" s="23" t="s">
        <v>6</v>
      </c>
      <c r="D70" s="19">
        <v>3</v>
      </c>
      <c r="E70" s="18">
        <v>265.91769970214398</v>
      </c>
      <c r="F70" s="15">
        <f t="shared" si="1"/>
        <v>797.75309910643193</v>
      </c>
      <c r="G70" s="94">
        <v>0</v>
      </c>
      <c r="H70" s="94">
        <f t="shared" si="0"/>
        <v>0</v>
      </c>
      <c r="I70" s="41" t="s">
        <v>15</v>
      </c>
      <c r="J70" s="26"/>
    </row>
    <row r="71" spans="1:10" s="20" customFormat="1" x14ac:dyDescent="0.3">
      <c r="A71" s="22" t="s">
        <v>64</v>
      </c>
      <c r="B71" s="40" t="s">
        <v>176</v>
      </c>
      <c r="C71" s="23" t="s">
        <v>6</v>
      </c>
      <c r="D71" s="19">
        <v>3</v>
      </c>
      <c r="E71" s="18">
        <v>379.11487543776008</v>
      </c>
      <c r="F71" s="15">
        <f t="shared" si="1"/>
        <v>1137.3446263132803</v>
      </c>
      <c r="G71" s="95">
        <v>0</v>
      </c>
      <c r="H71" s="94">
        <f t="shared" si="0"/>
        <v>0</v>
      </c>
      <c r="I71" s="41" t="s">
        <v>15</v>
      </c>
      <c r="J71" s="26"/>
    </row>
    <row r="72" spans="1:10" s="20" customFormat="1" x14ac:dyDescent="0.3">
      <c r="A72" s="22" t="s">
        <v>65</v>
      </c>
      <c r="B72" s="71" t="s">
        <v>177</v>
      </c>
      <c r="C72" s="23" t="s">
        <v>6</v>
      </c>
      <c r="D72" s="19">
        <v>3</v>
      </c>
      <c r="E72" s="18">
        <v>319.75122574080001</v>
      </c>
      <c r="F72" s="15">
        <f t="shared" si="1"/>
        <v>959.25367722240003</v>
      </c>
      <c r="G72" s="94">
        <v>0</v>
      </c>
      <c r="H72" s="94">
        <f t="shared" si="0"/>
        <v>0</v>
      </c>
      <c r="I72" s="41" t="s">
        <v>15</v>
      </c>
      <c r="J72" s="26"/>
    </row>
    <row r="73" spans="1:10" s="20" customFormat="1" ht="15.6" x14ac:dyDescent="0.3">
      <c r="A73" s="22" t="s">
        <v>66</v>
      </c>
      <c r="B73" s="70" t="s">
        <v>23</v>
      </c>
      <c r="C73" s="23" t="s">
        <v>13</v>
      </c>
      <c r="D73" s="18">
        <v>2.4639187499999999</v>
      </c>
      <c r="E73" s="18">
        <v>239.81341930559998</v>
      </c>
      <c r="F73" s="15">
        <f t="shared" si="1"/>
        <v>590.88078032867975</v>
      </c>
      <c r="G73" s="95">
        <v>0</v>
      </c>
      <c r="H73" s="94">
        <f t="shared" ref="H73:H136" si="3">G73*D73</f>
        <v>0</v>
      </c>
      <c r="I73" s="41" t="s">
        <v>15</v>
      </c>
      <c r="J73" s="26"/>
    </row>
    <row r="74" spans="1:10" s="20" customFormat="1" x14ac:dyDescent="0.3">
      <c r="A74" s="22" t="s">
        <v>67</v>
      </c>
      <c r="B74" s="43" t="s">
        <v>178</v>
      </c>
      <c r="C74" s="17" t="s">
        <v>6</v>
      </c>
      <c r="D74" s="19">
        <v>3</v>
      </c>
      <c r="E74" s="18"/>
      <c r="F74" s="15"/>
      <c r="G74" s="94">
        <v>0</v>
      </c>
      <c r="H74" s="94">
        <f t="shared" si="3"/>
        <v>0</v>
      </c>
      <c r="I74" s="41" t="s">
        <v>18</v>
      </c>
      <c r="J74" s="26"/>
    </row>
    <row r="75" spans="1:10" s="20" customFormat="1" x14ac:dyDescent="0.3">
      <c r="A75" s="69">
        <f>A68+1</f>
        <v>32</v>
      </c>
      <c r="B75" s="43" t="s">
        <v>180</v>
      </c>
      <c r="C75" s="23" t="s">
        <v>43</v>
      </c>
      <c r="D75" s="60">
        <v>1</v>
      </c>
      <c r="E75" s="18">
        <v>750.85526928382944</v>
      </c>
      <c r="F75" s="15">
        <f t="shared" ref="F75:F137" si="4">D75*E75</f>
        <v>750.85526928382944</v>
      </c>
      <c r="G75" s="95">
        <v>0</v>
      </c>
      <c r="H75" s="94">
        <f t="shared" si="3"/>
        <v>0</v>
      </c>
      <c r="I75" s="41" t="s">
        <v>16</v>
      </c>
      <c r="J75" s="26"/>
    </row>
    <row r="76" spans="1:10" s="20" customFormat="1" x14ac:dyDescent="0.3">
      <c r="A76" s="22" t="s">
        <v>68</v>
      </c>
      <c r="B76" s="71" t="s">
        <v>174</v>
      </c>
      <c r="C76" s="23" t="s">
        <v>6</v>
      </c>
      <c r="D76" s="19">
        <v>3</v>
      </c>
      <c r="E76" s="18">
        <v>462.26329868880003</v>
      </c>
      <c r="F76" s="15">
        <f t="shared" si="4"/>
        <v>1386.7898960664002</v>
      </c>
      <c r="G76" s="94">
        <v>0</v>
      </c>
      <c r="H76" s="94">
        <f t="shared" si="3"/>
        <v>0</v>
      </c>
      <c r="I76" s="41" t="s">
        <v>15</v>
      </c>
      <c r="J76" s="26"/>
    </row>
    <row r="77" spans="1:10" s="20" customFormat="1" x14ac:dyDescent="0.3">
      <c r="A77" s="22" t="s">
        <v>69</v>
      </c>
      <c r="B77" s="71" t="s">
        <v>175</v>
      </c>
      <c r="C77" s="23" t="s">
        <v>6</v>
      </c>
      <c r="D77" s="19">
        <v>1</v>
      </c>
      <c r="E77" s="18">
        <v>265.91769970214398</v>
      </c>
      <c r="F77" s="15">
        <f t="shared" si="4"/>
        <v>265.91769970214398</v>
      </c>
      <c r="G77" s="95">
        <v>0</v>
      </c>
      <c r="H77" s="94">
        <f t="shared" si="3"/>
        <v>0</v>
      </c>
      <c r="I77" s="41" t="s">
        <v>15</v>
      </c>
      <c r="J77" s="26"/>
    </row>
    <row r="78" spans="1:10" s="20" customFormat="1" x14ac:dyDescent="0.3">
      <c r="A78" s="22" t="s">
        <v>70</v>
      </c>
      <c r="B78" s="40" t="s">
        <v>176</v>
      </c>
      <c r="C78" s="23" t="s">
        <v>6</v>
      </c>
      <c r="D78" s="19">
        <v>1</v>
      </c>
      <c r="E78" s="18">
        <v>379.11487543776008</v>
      </c>
      <c r="F78" s="15">
        <f t="shared" si="4"/>
        <v>379.11487543776008</v>
      </c>
      <c r="G78" s="94">
        <v>0</v>
      </c>
      <c r="H78" s="94">
        <f t="shared" si="3"/>
        <v>0</v>
      </c>
      <c r="I78" s="41" t="s">
        <v>15</v>
      </c>
      <c r="J78" s="26"/>
    </row>
    <row r="79" spans="1:10" s="20" customFormat="1" x14ac:dyDescent="0.3">
      <c r="A79" s="22" t="s">
        <v>71</v>
      </c>
      <c r="B79" s="71" t="s">
        <v>177</v>
      </c>
      <c r="C79" s="23" t="s">
        <v>6</v>
      </c>
      <c r="D79" s="19">
        <v>1</v>
      </c>
      <c r="E79" s="18">
        <v>319.75122574080001</v>
      </c>
      <c r="F79" s="15">
        <f t="shared" si="4"/>
        <v>319.75122574080001</v>
      </c>
      <c r="G79" s="95">
        <v>0</v>
      </c>
      <c r="H79" s="94">
        <f t="shared" si="3"/>
        <v>0</v>
      </c>
      <c r="I79" s="41" t="s">
        <v>15</v>
      </c>
      <c r="J79" s="26"/>
    </row>
    <row r="80" spans="1:10" s="20" customFormat="1" ht="15.6" x14ac:dyDescent="0.3">
      <c r="A80" s="22" t="s">
        <v>72</v>
      </c>
      <c r="B80" s="70" t="s">
        <v>23</v>
      </c>
      <c r="C80" s="23" t="s">
        <v>13</v>
      </c>
      <c r="D80" s="18">
        <v>0.82130625000000002</v>
      </c>
      <c r="E80" s="18">
        <v>239.81341930560001</v>
      </c>
      <c r="F80" s="15">
        <f t="shared" si="4"/>
        <v>196.96026010955995</v>
      </c>
      <c r="G80" s="94">
        <v>0</v>
      </c>
      <c r="H80" s="94">
        <f t="shared" si="3"/>
        <v>0</v>
      </c>
      <c r="I80" s="41" t="s">
        <v>15</v>
      </c>
      <c r="J80" s="26"/>
    </row>
    <row r="81" spans="1:10" s="20" customFormat="1" x14ac:dyDescent="0.3">
      <c r="A81" s="22" t="s">
        <v>73</v>
      </c>
      <c r="B81" s="43" t="s">
        <v>178</v>
      </c>
      <c r="C81" s="17" t="s">
        <v>6</v>
      </c>
      <c r="D81" s="19">
        <v>1</v>
      </c>
      <c r="E81" s="18"/>
      <c r="F81" s="15"/>
      <c r="G81" s="95">
        <v>0</v>
      </c>
      <c r="H81" s="94">
        <f t="shared" si="3"/>
        <v>0</v>
      </c>
      <c r="I81" s="41" t="s">
        <v>18</v>
      </c>
      <c r="J81" s="26"/>
    </row>
    <row r="82" spans="1:10" s="20" customFormat="1" x14ac:dyDescent="0.3">
      <c r="A82" s="69">
        <f>A75+1</f>
        <v>33</v>
      </c>
      <c r="B82" s="43" t="s">
        <v>181</v>
      </c>
      <c r="C82" s="23" t="s">
        <v>43</v>
      </c>
      <c r="D82" s="60">
        <v>2</v>
      </c>
      <c r="E82" s="18">
        <v>750.85526928382944</v>
      </c>
      <c r="F82" s="15">
        <f t="shared" si="4"/>
        <v>1501.7105385676589</v>
      </c>
      <c r="G82" s="94">
        <v>0</v>
      </c>
      <c r="H82" s="94">
        <f t="shared" si="3"/>
        <v>0</v>
      </c>
      <c r="I82" s="41" t="s">
        <v>16</v>
      </c>
      <c r="J82" s="26"/>
    </row>
    <row r="83" spans="1:10" s="20" customFormat="1" x14ac:dyDescent="0.3">
      <c r="A83" s="22" t="s">
        <v>74</v>
      </c>
      <c r="B83" s="71" t="s">
        <v>174</v>
      </c>
      <c r="C83" s="23" t="s">
        <v>6</v>
      </c>
      <c r="D83" s="19">
        <v>6</v>
      </c>
      <c r="E83" s="18">
        <v>462.26329868880003</v>
      </c>
      <c r="F83" s="15">
        <f t="shared" si="4"/>
        <v>2773.5797921328003</v>
      </c>
      <c r="G83" s="95">
        <v>0</v>
      </c>
      <c r="H83" s="94">
        <f t="shared" si="3"/>
        <v>0</v>
      </c>
      <c r="I83" s="41" t="s">
        <v>15</v>
      </c>
      <c r="J83" s="26"/>
    </row>
    <row r="84" spans="1:10" s="20" customFormat="1" x14ac:dyDescent="0.3">
      <c r="A84" s="22" t="s">
        <v>75</v>
      </c>
      <c r="B84" s="71" t="s">
        <v>175</v>
      </c>
      <c r="C84" s="23" t="s">
        <v>6</v>
      </c>
      <c r="D84" s="19">
        <v>2</v>
      </c>
      <c r="E84" s="18">
        <v>265.91769970214398</v>
      </c>
      <c r="F84" s="15">
        <f t="shared" si="4"/>
        <v>531.83539940428795</v>
      </c>
      <c r="G84" s="94">
        <v>0</v>
      </c>
      <c r="H84" s="94">
        <f t="shared" si="3"/>
        <v>0</v>
      </c>
      <c r="I84" s="41" t="s">
        <v>15</v>
      </c>
      <c r="J84" s="26"/>
    </row>
    <row r="85" spans="1:10" s="20" customFormat="1" x14ac:dyDescent="0.3">
      <c r="A85" s="22" t="s">
        <v>76</v>
      </c>
      <c r="B85" s="40" t="s">
        <v>176</v>
      </c>
      <c r="C85" s="23" t="s">
        <v>6</v>
      </c>
      <c r="D85" s="19">
        <v>2</v>
      </c>
      <c r="E85" s="18">
        <v>379.11487543776008</v>
      </c>
      <c r="F85" s="15">
        <f t="shared" si="4"/>
        <v>758.22975087552015</v>
      </c>
      <c r="G85" s="95">
        <v>0</v>
      </c>
      <c r="H85" s="94">
        <f t="shared" si="3"/>
        <v>0</v>
      </c>
      <c r="I85" s="41" t="s">
        <v>15</v>
      </c>
      <c r="J85" s="26"/>
    </row>
    <row r="86" spans="1:10" s="20" customFormat="1" x14ac:dyDescent="0.3">
      <c r="A86" s="22" t="s">
        <v>77</v>
      </c>
      <c r="B86" s="71" t="s">
        <v>177</v>
      </c>
      <c r="C86" s="23" t="s">
        <v>6</v>
      </c>
      <c r="D86" s="19">
        <v>2</v>
      </c>
      <c r="E86" s="18">
        <v>319.75122574080001</v>
      </c>
      <c r="F86" s="15">
        <f t="shared" si="4"/>
        <v>639.50245148160002</v>
      </c>
      <c r="G86" s="94">
        <v>0</v>
      </c>
      <c r="H86" s="94">
        <f t="shared" si="3"/>
        <v>0</v>
      </c>
      <c r="I86" s="41" t="s">
        <v>15</v>
      </c>
      <c r="J86" s="26"/>
    </row>
    <row r="87" spans="1:10" s="20" customFormat="1" ht="15.6" x14ac:dyDescent="0.3">
      <c r="A87" s="22" t="s">
        <v>78</v>
      </c>
      <c r="B87" s="70" t="s">
        <v>23</v>
      </c>
      <c r="C87" s="23" t="s">
        <v>13</v>
      </c>
      <c r="D87" s="18">
        <v>1.6426125</v>
      </c>
      <c r="E87" s="18">
        <v>239.81341930560001</v>
      </c>
      <c r="F87" s="15">
        <f t="shared" si="4"/>
        <v>393.92052021911991</v>
      </c>
      <c r="G87" s="95">
        <v>0</v>
      </c>
      <c r="H87" s="94">
        <f t="shared" si="3"/>
        <v>0</v>
      </c>
      <c r="I87" s="41" t="s">
        <v>15</v>
      </c>
      <c r="J87" s="26"/>
    </row>
    <row r="88" spans="1:10" s="20" customFormat="1" x14ac:dyDescent="0.3">
      <c r="A88" s="22" t="s">
        <v>79</v>
      </c>
      <c r="B88" s="43" t="s">
        <v>178</v>
      </c>
      <c r="C88" s="17" t="s">
        <v>6</v>
      </c>
      <c r="D88" s="19">
        <v>2</v>
      </c>
      <c r="E88" s="18"/>
      <c r="F88" s="15"/>
      <c r="G88" s="94">
        <v>0</v>
      </c>
      <c r="H88" s="94">
        <f t="shared" si="3"/>
        <v>0</v>
      </c>
      <c r="I88" s="41" t="s">
        <v>18</v>
      </c>
      <c r="J88" s="26"/>
    </row>
    <row r="89" spans="1:10" s="20" customFormat="1" x14ac:dyDescent="0.3">
      <c r="A89" s="69">
        <f>A82+1</f>
        <v>34</v>
      </c>
      <c r="B89" s="43" t="s">
        <v>182</v>
      </c>
      <c r="C89" s="23" t="s">
        <v>43</v>
      </c>
      <c r="D89" s="60">
        <v>1</v>
      </c>
      <c r="E89" s="18">
        <v>868.51536730587793</v>
      </c>
      <c r="F89" s="15">
        <f t="shared" si="4"/>
        <v>868.51536730587793</v>
      </c>
      <c r="G89" s="95">
        <v>0</v>
      </c>
      <c r="H89" s="94">
        <f t="shared" si="3"/>
        <v>0</v>
      </c>
      <c r="I89" s="41" t="s">
        <v>16</v>
      </c>
      <c r="J89" s="26"/>
    </row>
    <row r="90" spans="1:10" s="20" customFormat="1" x14ac:dyDescent="0.3">
      <c r="A90" s="22" t="s">
        <v>80</v>
      </c>
      <c r="B90" s="71" t="s">
        <v>174</v>
      </c>
      <c r="C90" s="23" t="s">
        <v>6</v>
      </c>
      <c r="D90" s="19">
        <v>4</v>
      </c>
      <c r="E90" s="18">
        <v>462.26329868879998</v>
      </c>
      <c r="F90" s="15">
        <f t="shared" si="4"/>
        <v>1849.0531947551999</v>
      </c>
      <c r="G90" s="94">
        <v>0</v>
      </c>
      <c r="H90" s="94">
        <f t="shared" si="3"/>
        <v>0</v>
      </c>
      <c r="I90" s="41" t="s">
        <v>15</v>
      </c>
      <c r="J90" s="26"/>
    </row>
    <row r="91" spans="1:10" s="20" customFormat="1" x14ac:dyDescent="0.3">
      <c r="A91" s="22" t="s">
        <v>81</v>
      </c>
      <c r="B91" s="71" t="s">
        <v>175</v>
      </c>
      <c r="C91" s="23" t="s">
        <v>6</v>
      </c>
      <c r="D91" s="19">
        <v>1</v>
      </c>
      <c r="E91" s="18">
        <v>265.91769970214398</v>
      </c>
      <c r="F91" s="15">
        <f t="shared" si="4"/>
        <v>265.91769970214398</v>
      </c>
      <c r="G91" s="95">
        <v>0</v>
      </c>
      <c r="H91" s="94">
        <f t="shared" si="3"/>
        <v>0</v>
      </c>
      <c r="I91" s="41" t="s">
        <v>15</v>
      </c>
      <c r="J91" s="26"/>
    </row>
    <row r="92" spans="1:10" s="20" customFormat="1" x14ac:dyDescent="0.3">
      <c r="A92" s="22" t="s">
        <v>82</v>
      </c>
      <c r="B92" s="40" t="s">
        <v>176</v>
      </c>
      <c r="C92" s="23" t="s">
        <v>6</v>
      </c>
      <c r="D92" s="19">
        <v>1</v>
      </c>
      <c r="E92" s="18">
        <v>379.11487543776008</v>
      </c>
      <c r="F92" s="15">
        <f t="shared" si="4"/>
        <v>379.11487543776008</v>
      </c>
      <c r="G92" s="94">
        <v>0</v>
      </c>
      <c r="H92" s="94">
        <f t="shared" si="3"/>
        <v>0</v>
      </c>
      <c r="I92" s="41" t="s">
        <v>15</v>
      </c>
      <c r="J92" s="26"/>
    </row>
    <row r="93" spans="1:10" s="20" customFormat="1" x14ac:dyDescent="0.3">
      <c r="A93" s="22" t="s">
        <v>83</v>
      </c>
      <c r="B93" s="71" t="s">
        <v>177</v>
      </c>
      <c r="C93" s="23" t="s">
        <v>6</v>
      </c>
      <c r="D93" s="19">
        <v>1</v>
      </c>
      <c r="E93" s="18">
        <v>319.75122574080001</v>
      </c>
      <c r="F93" s="15">
        <f t="shared" si="4"/>
        <v>319.75122574080001</v>
      </c>
      <c r="G93" s="95">
        <v>0</v>
      </c>
      <c r="H93" s="94">
        <f t="shared" si="3"/>
        <v>0</v>
      </c>
      <c r="I93" s="41" t="s">
        <v>15</v>
      </c>
      <c r="J93" s="26"/>
    </row>
    <row r="94" spans="1:10" s="20" customFormat="1" ht="15.6" x14ac:dyDescent="0.3">
      <c r="A94" s="22" t="s">
        <v>84</v>
      </c>
      <c r="B94" s="70" t="s">
        <v>23</v>
      </c>
      <c r="C94" s="23" t="s">
        <v>13</v>
      </c>
      <c r="D94" s="18">
        <v>0.82130625000000002</v>
      </c>
      <c r="E94" s="18">
        <v>239.81341930560001</v>
      </c>
      <c r="F94" s="15">
        <f t="shared" si="4"/>
        <v>196.96026010955995</v>
      </c>
      <c r="G94" s="94">
        <v>0</v>
      </c>
      <c r="H94" s="94">
        <f t="shared" si="3"/>
        <v>0</v>
      </c>
      <c r="I94" s="41" t="s">
        <v>15</v>
      </c>
      <c r="J94" s="26"/>
    </row>
    <row r="95" spans="1:10" s="20" customFormat="1" x14ac:dyDescent="0.3">
      <c r="A95" s="22" t="s">
        <v>85</v>
      </c>
      <c r="B95" s="43" t="s">
        <v>178</v>
      </c>
      <c r="C95" s="17" t="s">
        <v>6</v>
      </c>
      <c r="D95" s="19">
        <v>1</v>
      </c>
      <c r="E95" s="18"/>
      <c r="F95" s="15"/>
      <c r="G95" s="95">
        <v>0</v>
      </c>
      <c r="H95" s="94">
        <f t="shared" si="3"/>
        <v>0</v>
      </c>
      <c r="I95" s="41" t="s">
        <v>18</v>
      </c>
      <c r="J95" s="26"/>
    </row>
    <row r="96" spans="1:10" s="20" customFormat="1" x14ac:dyDescent="0.3">
      <c r="A96" s="62">
        <f>A89+1</f>
        <v>35</v>
      </c>
      <c r="B96" s="40" t="s">
        <v>183</v>
      </c>
      <c r="C96" s="23" t="s">
        <v>5</v>
      </c>
      <c r="D96" s="18">
        <v>192</v>
      </c>
      <c r="E96" s="18">
        <v>25.986339370655998</v>
      </c>
      <c r="F96" s="15">
        <f t="shared" si="4"/>
        <v>4989.3771591659515</v>
      </c>
      <c r="G96" s="94">
        <v>0</v>
      </c>
      <c r="H96" s="94">
        <f t="shared" si="3"/>
        <v>0</v>
      </c>
      <c r="I96" s="41" t="s">
        <v>16</v>
      </c>
      <c r="J96" s="26"/>
    </row>
    <row r="97" spans="1:10" s="20" customFormat="1" x14ac:dyDescent="0.3">
      <c r="A97" s="64">
        <f>A96+1</f>
        <v>36</v>
      </c>
      <c r="B97" s="43" t="s">
        <v>184</v>
      </c>
      <c r="C97" s="17" t="s">
        <v>6</v>
      </c>
      <c r="D97" s="19">
        <v>3</v>
      </c>
      <c r="E97" s="18">
        <v>6.9236098281663994</v>
      </c>
      <c r="F97" s="15">
        <f t="shared" si="4"/>
        <v>20.770829484499199</v>
      </c>
      <c r="G97" s="95">
        <v>0</v>
      </c>
      <c r="H97" s="94">
        <f t="shared" si="3"/>
        <v>0</v>
      </c>
      <c r="I97" s="41" t="s">
        <v>16</v>
      </c>
      <c r="J97" s="26"/>
    </row>
    <row r="98" spans="1:10" s="20" customFormat="1" x14ac:dyDescent="0.3">
      <c r="A98" s="16" t="s">
        <v>86</v>
      </c>
      <c r="B98" s="43" t="s">
        <v>185</v>
      </c>
      <c r="C98" s="17" t="s">
        <v>6</v>
      </c>
      <c r="D98" s="19">
        <v>3</v>
      </c>
      <c r="E98" s="18"/>
      <c r="F98" s="15"/>
      <c r="G98" s="94">
        <v>0</v>
      </c>
      <c r="H98" s="94">
        <f t="shared" si="3"/>
        <v>0</v>
      </c>
      <c r="I98" s="41" t="s">
        <v>18</v>
      </c>
      <c r="J98" s="26"/>
    </row>
    <row r="99" spans="1:10" s="20" customFormat="1" x14ac:dyDescent="0.3">
      <c r="A99" s="16" t="s">
        <v>87</v>
      </c>
      <c r="B99" s="43" t="s">
        <v>147</v>
      </c>
      <c r="C99" s="17" t="s">
        <v>6</v>
      </c>
      <c r="D99" s="19">
        <v>6</v>
      </c>
      <c r="E99" s="18"/>
      <c r="F99" s="15"/>
      <c r="G99" s="95">
        <v>0</v>
      </c>
      <c r="H99" s="94">
        <f t="shared" si="3"/>
        <v>0</v>
      </c>
      <c r="I99" s="41" t="s">
        <v>18</v>
      </c>
      <c r="J99" s="26"/>
    </row>
    <row r="100" spans="1:10" s="20" customFormat="1" x14ac:dyDescent="0.3">
      <c r="A100" s="64">
        <f>A97+1</f>
        <v>37</v>
      </c>
      <c r="B100" s="43" t="s">
        <v>186</v>
      </c>
      <c r="C100" s="17" t="s">
        <v>6</v>
      </c>
      <c r="D100" s="19">
        <v>3</v>
      </c>
      <c r="E100" s="18">
        <v>6.9236098281663994</v>
      </c>
      <c r="F100" s="15">
        <f t="shared" si="4"/>
        <v>20.770829484499199</v>
      </c>
      <c r="G100" s="94">
        <v>0</v>
      </c>
      <c r="H100" s="94">
        <f t="shared" si="3"/>
        <v>0</v>
      </c>
      <c r="I100" s="41" t="s">
        <v>16</v>
      </c>
      <c r="J100" s="26"/>
    </row>
    <row r="101" spans="1:10" s="20" customFormat="1" x14ac:dyDescent="0.3">
      <c r="A101" s="16" t="s">
        <v>88</v>
      </c>
      <c r="B101" s="43" t="s">
        <v>187</v>
      </c>
      <c r="C101" s="17" t="s">
        <v>6</v>
      </c>
      <c r="D101" s="19">
        <v>3</v>
      </c>
      <c r="E101" s="18"/>
      <c r="F101" s="15"/>
      <c r="G101" s="95">
        <v>0</v>
      </c>
      <c r="H101" s="94">
        <f t="shared" si="3"/>
        <v>0</v>
      </c>
      <c r="I101" s="41" t="s">
        <v>18</v>
      </c>
      <c r="J101" s="26"/>
    </row>
    <row r="102" spans="1:10" s="20" customFormat="1" x14ac:dyDescent="0.3">
      <c r="A102" s="16" t="s">
        <v>89</v>
      </c>
      <c r="B102" s="43" t="s">
        <v>151</v>
      </c>
      <c r="C102" s="17" t="s">
        <v>6</v>
      </c>
      <c r="D102" s="19">
        <v>6</v>
      </c>
      <c r="E102" s="18"/>
      <c r="F102" s="15"/>
      <c r="G102" s="94">
        <v>0</v>
      </c>
      <c r="H102" s="94">
        <f t="shared" si="3"/>
        <v>0</v>
      </c>
      <c r="I102" s="41" t="s">
        <v>18</v>
      </c>
      <c r="J102" s="26"/>
    </row>
    <row r="103" spans="1:10" s="20" customFormat="1" x14ac:dyDescent="0.3">
      <c r="A103" s="64">
        <f>A100+1</f>
        <v>38</v>
      </c>
      <c r="B103" s="43" t="s">
        <v>188</v>
      </c>
      <c r="C103" s="17" t="s">
        <v>6</v>
      </c>
      <c r="D103" s="19">
        <v>11</v>
      </c>
      <c r="E103" s="18">
        <v>6.9236098281664002</v>
      </c>
      <c r="F103" s="15">
        <f t="shared" si="4"/>
        <v>76.159708109830405</v>
      </c>
      <c r="G103" s="95">
        <v>0</v>
      </c>
      <c r="H103" s="94">
        <f t="shared" si="3"/>
        <v>0</v>
      </c>
      <c r="I103" s="41" t="s">
        <v>16</v>
      </c>
      <c r="J103" s="26"/>
    </row>
    <row r="104" spans="1:10" s="20" customFormat="1" x14ac:dyDescent="0.3">
      <c r="A104" s="16" t="s">
        <v>90</v>
      </c>
      <c r="B104" s="43" t="s">
        <v>189</v>
      </c>
      <c r="C104" s="17" t="s">
        <v>6</v>
      </c>
      <c r="D104" s="19">
        <v>11</v>
      </c>
      <c r="E104" s="18"/>
      <c r="F104" s="15"/>
      <c r="G104" s="94">
        <v>0</v>
      </c>
      <c r="H104" s="94">
        <f t="shared" si="3"/>
        <v>0</v>
      </c>
      <c r="I104" s="41" t="s">
        <v>18</v>
      </c>
      <c r="J104" s="26"/>
    </row>
    <row r="105" spans="1:10" s="20" customFormat="1" x14ac:dyDescent="0.3">
      <c r="A105" s="16" t="s">
        <v>91</v>
      </c>
      <c r="B105" s="43" t="s">
        <v>155</v>
      </c>
      <c r="C105" s="17" t="s">
        <v>6</v>
      </c>
      <c r="D105" s="19">
        <v>22</v>
      </c>
      <c r="E105" s="18"/>
      <c r="F105" s="15"/>
      <c r="G105" s="95">
        <v>0</v>
      </c>
      <c r="H105" s="94">
        <f t="shared" si="3"/>
        <v>0</v>
      </c>
      <c r="I105" s="41" t="s">
        <v>18</v>
      </c>
      <c r="J105" s="26"/>
    </row>
    <row r="106" spans="1:10" s="20" customFormat="1" x14ac:dyDescent="0.3">
      <c r="A106" s="28">
        <f>A103+1</f>
        <v>39</v>
      </c>
      <c r="B106" s="43" t="s">
        <v>190</v>
      </c>
      <c r="C106" s="17" t="s">
        <v>6</v>
      </c>
      <c r="D106" s="19">
        <v>7</v>
      </c>
      <c r="E106" s="18">
        <v>6.9236098281663994</v>
      </c>
      <c r="F106" s="15">
        <f t="shared" si="4"/>
        <v>48.465268797164796</v>
      </c>
      <c r="G106" s="94">
        <v>0</v>
      </c>
      <c r="H106" s="94">
        <f t="shared" si="3"/>
        <v>0</v>
      </c>
      <c r="I106" s="41" t="s">
        <v>16</v>
      </c>
      <c r="J106" s="26"/>
    </row>
    <row r="107" spans="1:10" s="20" customFormat="1" x14ac:dyDescent="0.3">
      <c r="A107" s="16" t="s">
        <v>92</v>
      </c>
      <c r="B107" s="43" t="s">
        <v>191</v>
      </c>
      <c r="C107" s="17" t="s">
        <v>6</v>
      </c>
      <c r="D107" s="19">
        <v>7</v>
      </c>
      <c r="E107" s="18"/>
      <c r="F107" s="15"/>
      <c r="G107" s="95">
        <v>0</v>
      </c>
      <c r="H107" s="94">
        <f t="shared" si="3"/>
        <v>0</v>
      </c>
      <c r="I107" s="41" t="s">
        <v>18</v>
      </c>
      <c r="J107" s="26"/>
    </row>
    <row r="108" spans="1:10" s="20" customFormat="1" x14ac:dyDescent="0.3">
      <c r="A108" s="16" t="s">
        <v>93</v>
      </c>
      <c r="B108" s="43" t="s">
        <v>159</v>
      </c>
      <c r="C108" s="17" t="s">
        <v>6</v>
      </c>
      <c r="D108" s="19">
        <v>14</v>
      </c>
      <c r="E108" s="18"/>
      <c r="F108" s="15"/>
      <c r="G108" s="94">
        <v>0</v>
      </c>
      <c r="H108" s="94">
        <f t="shared" si="3"/>
        <v>0</v>
      </c>
      <c r="I108" s="41" t="s">
        <v>18</v>
      </c>
      <c r="J108" s="26"/>
    </row>
    <row r="109" spans="1:10" s="20" customFormat="1" x14ac:dyDescent="0.3">
      <c r="A109" s="62">
        <f>A106+1</f>
        <v>40</v>
      </c>
      <c r="B109" s="72" t="s">
        <v>192</v>
      </c>
      <c r="C109" s="66" t="s">
        <v>9</v>
      </c>
      <c r="D109" s="67">
        <v>19</v>
      </c>
      <c r="E109" s="18">
        <v>144.06655656523199</v>
      </c>
      <c r="F109" s="15">
        <f t="shared" si="4"/>
        <v>2737.2645747394076</v>
      </c>
      <c r="G109" s="95">
        <v>0</v>
      </c>
      <c r="H109" s="94">
        <f t="shared" si="3"/>
        <v>0</v>
      </c>
      <c r="I109" s="41" t="s">
        <v>16</v>
      </c>
      <c r="J109" s="26"/>
    </row>
    <row r="110" spans="1:10" s="20" customFormat="1" x14ac:dyDescent="0.3">
      <c r="A110" s="62">
        <f>A109+1</f>
        <v>41</v>
      </c>
      <c r="B110" s="72" t="s">
        <v>193</v>
      </c>
      <c r="C110" s="66" t="s">
        <v>9</v>
      </c>
      <c r="D110" s="67">
        <v>2</v>
      </c>
      <c r="E110" s="18">
        <v>144.06655656523202</v>
      </c>
      <c r="F110" s="15">
        <f t="shared" si="4"/>
        <v>288.13311313046404</v>
      </c>
      <c r="G110" s="94">
        <v>0</v>
      </c>
      <c r="H110" s="94">
        <f t="shared" si="3"/>
        <v>0</v>
      </c>
      <c r="I110" s="41" t="s">
        <v>16</v>
      </c>
      <c r="J110" s="26"/>
    </row>
    <row r="111" spans="1:10" s="20" customFormat="1" x14ac:dyDescent="0.3">
      <c r="A111" s="62">
        <f>A110+1</f>
        <v>42</v>
      </c>
      <c r="B111" s="72" t="s">
        <v>194</v>
      </c>
      <c r="C111" s="66" t="s">
        <v>9</v>
      </c>
      <c r="D111" s="67">
        <v>11</v>
      </c>
      <c r="E111" s="18">
        <v>144.06655656523202</v>
      </c>
      <c r="F111" s="15">
        <f t="shared" si="4"/>
        <v>1584.7321222175522</v>
      </c>
      <c r="G111" s="95">
        <v>0</v>
      </c>
      <c r="H111" s="94">
        <f t="shared" si="3"/>
        <v>0</v>
      </c>
      <c r="I111" s="41" t="s">
        <v>16</v>
      </c>
      <c r="J111" s="26"/>
    </row>
    <row r="112" spans="1:10" s="20" customFormat="1" x14ac:dyDescent="0.3">
      <c r="A112" s="62">
        <f>A111+1</f>
        <v>43</v>
      </c>
      <c r="B112" s="72" t="s">
        <v>195</v>
      </c>
      <c r="C112" s="66" t="s">
        <v>9</v>
      </c>
      <c r="D112" s="67">
        <v>7</v>
      </c>
      <c r="E112" s="18">
        <v>144.06655656523202</v>
      </c>
      <c r="F112" s="15">
        <f t="shared" si="4"/>
        <v>1008.4658959566241</v>
      </c>
      <c r="G112" s="94">
        <v>0</v>
      </c>
      <c r="H112" s="94">
        <f t="shared" si="3"/>
        <v>0</v>
      </c>
      <c r="I112" s="41" t="s">
        <v>16</v>
      </c>
      <c r="J112" s="26"/>
    </row>
    <row r="113" spans="1:10" s="20" customFormat="1" x14ac:dyDescent="0.3">
      <c r="A113" s="62">
        <f>A112+1</f>
        <v>44</v>
      </c>
      <c r="B113" s="72" t="s">
        <v>196</v>
      </c>
      <c r="C113" s="66" t="s">
        <v>9</v>
      </c>
      <c r="D113" s="67">
        <v>1</v>
      </c>
      <c r="E113" s="18">
        <v>144.06655656523202</v>
      </c>
      <c r="F113" s="15">
        <f t="shared" si="4"/>
        <v>144.06655656523202</v>
      </c>
      <c r="G113" s="95">
        <v>0</v>
      </c>
      <c r="H113" s="94">
        <f t="shared" si="3"/>
        <v>0</v>
      </c>
      <c r="I113" s="41" t="s">
        <v>16</v>
      </c>
      <c r="J113" s="26"/>
    </row>
    <row r="114" spans="1:10" s="20" customFormat="1" x14ac:dyDescent="0.3">
      <c r="A114" s="64">
        <f>A113+1</f>
        <v>45</v>
      </c>
      <c r="B114" s="2" t="s">
        <v>197</v>
      </c>
      <c r="C114" s="17" t="s">
        <v>5</v>
      </c>
      <c r="D114" s="19">
        <v>30</v>
      </c>
      <c r="E114" s="18">
        <v>2.806688095248576</v>
      </c>
      <c r="F114" s="15">
        <f t="shared" si="4"/>
        <v>84.200642857457282</v>
      </c>
      <c r="G114" s="94">
        <v>0</v>
      </c>
      <c r="H114" s="94">
        <f t="shared" si="3"/>
        <v>0</v>
      </c>
      <c r="I114" s="41" t="s">
        <v>16</v>
      </c>
      <c r="J114" s="26"/>
    </row>
    <row r="115" spans="1:10" s="20" customFormat="1" x14ac:dyDescent="0.3">
      <c r="A115" s="16" t="s">
        <v>94</v>
      </c>
      <c r="B115" s="2" t="s">
        <v>198</v>
      </c>
      <c r="C115" s="17" t="s">
        <v>5</v>
      </c>
      <c r="D115" s="18">
        <v>30.3</v>
      </c>
      <c r="E115" s="18"/>
      <c r="F115" s="15"/>
      <c r="G115" s="95">
        <v>0</v>
      </c>
      <c r="H115" s="94">
        <f t="shared" si="3"/>
        <v>0</v>
      </c>
      <c r="I115" s="41" t="s">
        <v>18</v>
      </c>
      <c r="J115" s="26"/>
    </row>
    <row r="116" spans="1:10" s="20" customFormat="1" x14ac:dyDescent="0.3">
      <c r="A116" s="64">
        <f>A114+1</f>
        <v>46</v>
      </c>
      <c r="B116" s="43" t="s">
        <v>199</v>
      </c>
      <c r="C116" s="17" t="s">
        <v>6</v>
      </c>
      <c r="D116" s="19">
        <v>2</v>
      </c>
      <c r="E116" s="18">
        <v>6.9236098281664011</v>
      </c>
      <c r="F116" s="15">
        <f t="shared" si="4"/>
        <v>13.847219656332802</v>
      </c>
      <c r="G116" s="94">
        <v>0</v>
      </c>
      <c r="H116" s="94">
        <f t="shared" si="3"/>
        <v>0</v>
      </c>
      <c r="I116" s="41" t="s">
        <v>16</v>
      </c>
      <c r="J116" s="26"/>
    </row>
    <row r="117" spans="1:10" s="20" customFormat="1" x14ac:dyDescent="0.3">
      <c r="A117" s="16" t="s">
        <v>95</v>
      </c>
      <c r="B117" s="43" t="s">
        <v>96</v>
      </c>
      <c r="C117" s="17" t="s">
        <v>6</v>
      </c>
      <c r="D117" s="19">
        <v>2</v>
      </c>
      <c r="E117" s="18"/>
      <c r="F117" s="15"/>
      <c r="G117" s="95">
        <v>0</v>
      </c>
      <c r="H117" s="94">
        <f t="shared" si="3"/>
        <v>0</v>
      </c>
      <c r="I117" s="41" t="s">
        <v>18</v>
      </c>
      <c r="J117" s="26"/>
    </row>
    <row r="118" spans="1:10" s="20" customFormat="1" x14ac:dyDescent="0.3">
      <c r="A118" s="16" t="s">
        <v>97</v>
      </c>
      <c r="B118" s="43" t="s">
        <v>200</v>
      </c>
      <c r="C118" s="17" t="s">
        <v>6</v>
      </c>
      <c r="D118" s="19">
        <v>18</v>
      </c>
      <c r="E118" s="18"/>
      <c r="F118" s="15"/>
      <c r="G118" s="94">
        <v>0</v>
      </c>
      <c r="H118" s="94">
        <f t="shared" si="3"/>
        <v>0</v>
      </c>
      <c r="I118" s="41" t="s">
        <v>18</v>
      </c>
      <c r="J118" s="26"/>
    </row>
    <row r="119" spans="1:10" s="20" customFormat="1" x14ac:dyDescent="0.3">
      <c r="A119" s="64">
        <f>A116+1</f>
        <v>47</v>
      </c>
      <c r="B119" s="43" t="s">
        <v>98</v>
      </c>
      <c r="C119" s="17" t="s">
        <v>5</v>
      </c>
      <c r="D119" s="59">
        <v>30</v>
      </c>
      <c r="E119" s="18">
        <v>0.87854962404159997</v>
      </c>
      <c r="F119" s="15">
        <f t="shared" si="4"/>
        <v>26.356488721247999</v>
      </c>
      <c r="G119" s="95">
        <v>0</v>
      </c>
      <c r="H119" s="94">
        <f t="shared" si="3"/>
        <v>0</v>
      </c>
      <c r="I119" s="41" t="s">
        <v>16</v>
      </c>
      <c r="J119" s="26"/>
    </row>
    <row r="120" spans="1:10" s="20" customFormat="1" x14ac:dyDescent="0.3">
      <c r="A120" s="28">
        <f t="shared" ref="A120:A141" si="5">A119+1</f>
        <v>48</v>
      </c>
      <c r="B120" s="45" t="s">
        <v>99</v>
      </c>
      <c r="C120" s="17" t="s">
        <v>5</v>
      </c>
      <c r="D120" s="59">
        <v>30</v>
      </c>
      <c r="E120" s="18">
        <v>0.87854962404159997</v>
      </c>
      <c r="F120" s="15">
        <f t="shared" si="4"/>
        <v>26.356488721247999</v>
      </c>
      <c r="G120" s="94">
        <v>0</v>
      </c>
      <c r="H120" s="94">
        <f t="shared" si="3"/>
        <v>0</v>
      </c>
      <c r="I120" s="41" t="s">
        <v>16</v>
      </c>
      <c r="J120" s="26"/>
    </row>
    <row r="121" spans="1:10" s="20" customFormat="1" x14ac:dyDescent="0.3">
      <c r="A121" s="28">
        <f t="shared" si="5"/>
        <v>49</v>
      </c>
      <c r="B121" s="43" t="s">
        <v>100</v>
      </c>
      <c r="C121" s="17" t="s">
        <v>5</v>
      </c>
      <c r="D121" s="59">
        <v>30</v>
      </c>
      <c r="E121" s="18">
        <v>0.87854962404159997</v>
      </c>
      <c r="F121" s="15">
        <f t="shared" si="4"/>
        <v>26.356488721247999</v>
      </c>
      <c r="G121" s="95">
        <v>0</v>
      </c>
      <c r="H121" s="94">
        <f t="shared" si="3"/>
        <v>0</v>
      </c>
      <c r="I121" s="41" t="s">
        <v>16</v>
      </c>
      <c r="J121" s="26"/>
    </row>
    <row r="122" spans="1:10" s="20" customFormat="1" x14ac:dyDescent="0.3">
      <c r="A122" s="28">
        <f t="shared" si="5"/>
        <v>50</v>
      </c>
      <c r="B122" s="43" t="s">
        <v>201</v>
      </c>
      <c r="C122" s="17" t="s">
        <v>9</v>
      </c>
      <c r="D122" s="19">
        <v>2</v>
      </c>
      <c r="E122" s="18">
        <v>69.505799174592013</v>
      </c>
      <c r="F122" s="15">
        <f t="shared" si="4"/>
        <v>139.01159834918403</v>
      </c>
      <c r="G122" s="94">
        <v>0</v>
      </c>
      <c r="H122" s="94">
        <f t="shared" si="3"/>
        <v>0</v>
      </c>
      <c r="I122" s="41" t="s">
        <v>16</v>
      </c>
      <c r="J122" s="26"/>
    </row>
    <row r="123" spans="1:10" s="20" customFormat="1" x14ac:dyDescent="0.3">
      <c r="A123" s="28">
        <f t="shared" si="5"/>
        <v>51</v>
      </c>
      <c r="B123" s="43" t="s">
        <v>202</v>
      </c>
      <c r="C123" s="17" t="s">
        <v>9</v>
      </c>
      <c r="D123" s="19">
        <v>2</v>
      </c>
      <c r="E123" s="18">
        <v>69.505799174592013</v>
      </c>
      <c r="F123" s="15">
        <f t="shared" si="4"/>
        <v>139.01159834918403</v>
      </c>
      <c r="G123" s="95">
        <v>0</v>
      </c>
      <c r="H123" s="94">
        <f t="shared" si="3"/>
        <v>0</v>
      </c>
      <c r="I123" s="41" t="s">
        <v>16</v>
      </c>
      <c r="J123" s="26"/>
    </row>
    <row r="124" spans="1:10" s="20" customFormat="1" x14ac:dyDescent="0.3">
      <c r="A124" s="28">
        <f t="shared" si="5"/>
        <v>52</v>
      </c>
      <c r="B124" s="43" t="s">
        <v>203</v>
      </c>
      <c r="C124" s="17" t="s">
        <v>9</v>
      </c>
      <c r="D124" s="19">
        <v>3</v>
      </c>
      <c r="E124" s="18">
        <v>69.505799174592013</v>
      </c>
      <c r="F124" s="15">
        <f t="shared" si="4"/>
        <v>208.51739752377603</v>
      </c>
      <c r="G124" s="94">
        <v>0</v>
      </c>
      <c r="H124" s="94">
        <f t="shared" si="3"/>
        <v>0</v>
      </c>
      <c r="I124" s="41" t="s">
        <v>16</v>
      </c>
      <c r="J124" s="26"/>
    </row>
    <row r="125" spans="1:10" s="20" customFormat="1" x14ac:dyDescent="0.3">
      <c r="A125" s="28">
        <f t="shared" si="5"/>
        <v>53</v>
      </c>
      <c r="B125" s="43" t="s">
        <v>204</v>
      </c>
      <c r="C125" s="17" t="s">
        <v>9</v>
      </c>
      <c r="D125" s="19">
        <v>2</v>
      </c>
      <c r="E125" s="18">
        <v>69.505799174592013</v>
      </c>
      <c r="F125" s="15">
        <f t="shared" si="4"/>
        <v>139.01159834918403</v>
      </c>
      <c r="G125" s="95">
        <v>0</v>
      </c>
      <c r="H125" s="94">
        <f t="shared" si="3"/>
        <v>0</v>
      </c>
      <c r="I125" s="41" t="s">
        <v>16</v>
      </c>
      <c r="J125" s="26"/>
    </row>
    <row r="126" spans="1:10" s="20" customFormat="1" ht="15.6" x14ac:dyDescent="0.3">
      <c r="A126" s="69">
        <f t="shared" si="5"/>
        <v>54</v>
      </c>
      <c r="B126" s="43" t="s">
        <v>205</v>
      </c>
      <c r="C126" s="23" t="s">
        <v>13</v>
      </c>
      <c r="D126" s="68">
        <v>1.31656</v>
      </c>
      <c r="E126" s="18">
        <v>176.97909856112639</v>
      </c>
      <c r="F126" s="15">
        <f t="shared" si="4"/>
        <v>233.00360200163655</v>
      </c>
      <c r="G126" s="94">
        <v>0</v>
      </c>
      <c r="H126" s="94">
        <f t="shared" si="3"/>
        <v>0</v>
      </c>
      <c r="I126" s="41" t="s">
        <v>16</v>
      </c>
      <c r="J126" s="26"/>
    </row>
    <row r="127" spans="1:10" s="20" customFormat="1" ht="15.6" x14ac:dyDescent="0.3">
      <c r="A127" s="69">
        <f t="shared" si="5"/>
        <v>55</v>
      </c>
      <c r="B127" s="43" t="s">
        <v>206</v>
      </c>
      <c r="C127" s="23" t="s">
        <v>13</v>
      </c>
      <c r="D127" s="68">
        <v>1.1150599999999999</v>
      </c>
      <c r="E127" s="18">
        <v>176.97909856112642</v>
      </c>
      <c r="F127" s="15">
        <f t="shared" si="4"/>
        <v>197.3423136415696</v>
      </c>
      <c r="G127" s="95">
        <v>0</v>
      </c>
      <c r="H127" s="94">
        <f t="shared" si="3"/>
        <v>0</v>
      </c>
      <c r="I127" s="41" t="s">
        <v>16</v>
      </c>
      <c r="J127" s="26"/>
    </row>
    <row r="128" spans="1:10" s="20" customFormat="1" ht="15.6" x14ac:dyDescent="0.3">
      <c r="A128" s="69">
        <f t="shared" si="5"/>
        <v>56</v>
      </c>
      <c r="B128" s="43" t="s">
        <v>207</v>
      </c>
      <c r="C128" s="23" t="s">
        <v>13</v>
      </c>
      <c r="D128" s="68">
        <v>1.06856</v>
      </c>
      <c r="E128" s="18">
        <v>176.97909856112639</v>
      </c>
      <c r="F128" s="15">
        <f t="shared" si="4"/>
        <v>189.11278555847721</v>
      </c>
      <c r="G128" s="94">
        <v>0</v>
      </c>
      <c r="H128" s="94">
        <f t="shared" si="3"/>
        <v>0</v>
      </c>
      <c r="I128" s="41" t="s">
        <v>16</v>
      </c>
      <c r="J128" s="26"/>
    </row>
    <row r="129" spans="1:10" s="20" customFormat="1" ht="15.6" x14ac:dyDescent="0.3">
      <c r="A129" s="69">
        <f t="shared" si="5"/>
        <v>57</v>
      </c>
      <c r="B129" s="43" t="s">
        <v>208</v>
      </c>
      <c r="C129" s="23" t="s">
        <v>13</v>
      </c>
      <c r="D129" s="68">
        <v>0.97555999999999998</v>
      </c>
      <c r="E129" s="18">
        <v>176.97909856112642</v>
      </c>
      <c r="F129" s="15">
        <f t="shared" si="4"/>
        <v>172.65372939229249</v>
      </c>
      <c r="G129" s="95">
        <v>0</v>
      </c>
      <c r="H129" s="94">
        <f t="shared" si="3"/>
        <v>0</v>
      </c>
      <c r="I129" s="41" t="s">
        <v>16</v>
      </c>
      <c r="J129" s="26"/>
    </row>
    <row r="130" spans="1:10" s="20" customFormat="1" ht="15.6" x14ac:dyDescent="0.3">
      <c r="A130" s="69">
        <f t="shared" si="5"/>
        <v>58</v>
      </c>
      <c r="B130" s="43" t="s">
        <v>209</v>
      </c>
      <c r="C130" s="23" t="s">
        <v>13</v>
      </c>
      <c r="D130" s="68">
        <v>0.6345599999999999</v>
      </c>
      <c r="E130" s="18">
        <v>176.97909856112642</v>
      </c>
      <c r="F130" s="15">
        <f t="shared" si="4"/>
        <v>112.30385678294836</v>
      </c>
      <c r="G130" s="94">
        <v>0</v>
      </c>
      <c r="H130" s="94">
        <f t="shared" si="3"/>
        <v>0</v>
      </c>
      <c r="I130" s="41" t="s">
        <v>16</v>
      </c>
      <c r="J130" s="26"/>
    </row>
    <row r="131" spans="1:10" s="20" customFormat="1" ht="15.6" x14ac:dyDescent="0.3">
      <c r="A131" s="69">
        <f t="shared" si="5"/>
        <v>59</v>
      </c>
      <c r="B131" s="43" t="s">
        <v>210</v>
      </c>
      <c r="C131" s="23" t="s">
        <v>13</v>
      </c>
      <c r="D131" s="68">
        <v>0.54155999999999993</v>
      </c>
      <c r="E131" s="18">
        <v>176.97909856112642</v>
      </c>
      <c r="F131" s="15">
        <f t="shared" si="4"/>
        <v>95.844800616763607</v>
      </c>
      <c r="G131" s="95">
        <v>0</v>
      </c>
      <c r="H131" s="94">
        <f t="shared" si="3"/>
        <v>0</v>
      </c>
      <c r="I131" s="41" t="s">
        <v>16</v>
      </c>
      <c r="J131" s="26"/>
    </row>
    <row r="132" spans="1:10" s="20" customFormat="1" ht="15.6" x14ac:dyDescent="0.3">
      <c r="A132" s="69">
        <f t="shared" si="5"/>
        <v>60</v>
      </c>
      <c r="B132" s="43" t="s">
        <v>211</v>
      </c>
      <c r="C132" s="23" t="s">
        <v>13</v>
      </c>
      <c r="D132" s="68">
        <v>0.38655999999999996</v>
      </c>
      <c r="E132" s="18">
        <v>176.97909856112642</v>
      </c>
      <c r="F132" s="15">
        <f t="shared" si="4"/>
        <v>68.413040339789021</v>
      </c>
      <c r="G132" s="94">
        <v>0</v>
      </c>
      <c r="H132" s="94">
        <f t="shared" si="3"/>
        <v>0</v>
      </c>
      <c r="I132" s="41" t="s">
        <v>16</v>
      </c>
      <c r="J132" s="26"/>
    </row>
    <row r="133" spans="1:10" s="20" customFormat="1" x14ac:dyDescent="0.3">
      <c r="A133" s="64">
        <f t="shared" si="5"/>
        <v>61</v>
      </c>
      <c r="B133" s="43" t="s">
        <v>212</v>
      </c>
      <c r="C133" s="17" t="s">
        <v>4</v>
      </c>
      <c r="D133" s="61">
        <v>14.492207999999996</v>
      </c>
      <c r="E133" s="18">
        <v>51.496998209641603</v>
      </c>
      <c r="F133" s="15">
        <f t="shared" si="4"/>
        <v>746.30520942975352</v>
      </c>
      <c r="G133" s="95">
        <v>0</v>
      </c>
      <c r="H133" s="94">
        <f t="shared" si="3"/>
        <v>0</v>
      </c>
      <c r="I133" s="41" t="s">
        <v>16</v>
      </c>
      <c r="J133" s="26"/>
    </row>
    <row r="134" spans="1:10" s="20" customFormat="1" x14ac:dyDescent="0.3">
      <c r="A134" s="64">
        <f t="shared" si="5"/>
        <v>62</v>
      </c>
      <c r="B134" s="45" t="s">
        <v>213</v>
      </c>
      <c r="C134" s="17" t="s">
        <v>4</v>
      </c>
      <c r="D134" s="59">
        <v>0.7</v>
      </c>
      <c r="E134" s="18">
        <v>34.068380592547847</v>
      </c>
      <c r="F134" s="15">
        <f t="shared" si="4"/>
        <v>23.847866414783493</v>
      </c>
      <c r="G134" s="94">
        <v>0</v>
      </c>
      <c r="H134" s="94">
        <f t="shared" si="3"/>
        <v>0</v>
      </c>
      <c r="I134" s="41" t="s">
        <v>16</v>
      </c>
      <c r="J134" s="26"/>
    </row>
    <row r="135" spans="1:10" s="20" customFormat="1" x14ac:dyDescent="0.3">
      <c r="A135" s="64">
        <f t="shared" si="5"/>
        <v>63</v>
      </c>
      <c r="B135" s="2" t="s">
        <v>101</v>
      </c>
      <c r="C135" s="17" t="s">
        <v>5</v>
      </c>
      <c r="D135" s="19">
        <v>100</v>
      </c>
      <c r="E135" s="18">
        <v>4.0247247228249599</v>
      </c>
      <c r="F135" s="15">
        <f t="shared" si="4"/>
        <v>402.47247228249597</v>
      </c>
      <c r="G135" s="95">
        <v>0</v>
      </c>
      <c r="H135" s="94">
        <f t="shared" si="3"/>
        <v>0</v>
      </c>
      <c r="I135" s="41" t="s">
        <v>16</v>
      </c>
      <c r="J135" s="26"/>
    </row>
    <row r="136" spans="1:10" s="20" customFormat="1" x14ac:dyDescent="0.3">
      <c r="A136" s="64">
        <f t="shared" si="5"/>
        <v>64</v>
      </c>
      <c r="B136" s="2" t="s">
        <v>102</v>
      </c>
      <c r="C136" s="17" t="s">
        <v>5</v>
      </c>
      <c r="D136" s="19">
        <v>20</v>
      </c>
      <c r="E136" s="18">
        <v>3.1459638663129601</v>
      </c>
      <c r="F136" s="15">
        <f t="shared" si="4"/>
        <v>62.919277326259206</v>
      </c>
      <c r="G136" s="94">
        <v>0</v>
      </c>
      <c r="H136" s="94">
        <f t="shared" si="3"/>
        <v>0</v>
      </c>
      <c r="I136" s="41" t="s">
        <v>16</v>
      </c>
      <c r="J136" s="26"/>
    </row>
    <row r="137" spans="1:10" s="20" customFormat="1" x14ac:dyDescent="0.3">
      <c r="A137" s="64">
        <f t="shared" si="5"/>
        <v>65</v>
      </c>
      <c r="B137" s="2" t="s">
        <v>214</v>
      </c>
      <c r="C137" s="17" t="s">
        <v>5</v>
      </c>
      <c r="D137" s="19">
        <v>30</v>
      </c>
      <c r="E137" s="18">
        <v>3.1401054606028804</v>
      </c>
      <c r="F137" s="15">
        <f t="shared" si="4"/>
        <v>94.203163818086409</v>
      </c>
      <c r="G137" s="95">
        <v>0</v>
      </c>
      <c r="H137" s="94">
        <f t="shared" ref="H137:H200" si="6">G137*D137</f>
        <v>0</v>
      </c>
      <c r="I137" s="41" t="s">
        <v>16</v>
      </c>
      <c r="J137" s="26"/>
    </row>
    <row r="138" spans="1:10" s="20" customFormat="1" x14ac:dyDescent="0.3">
      <c r="A138" s="64">
        <f t="shared" si="5"/>
        <v>66</v>
      </c>
      <c r="B138" s="43" t="s">
        <v>215</v>
      </c>
      <c r="C138" s="17" t="s">
        <v>4</v>
      </c>
      <c r="D138" s="61">
        <v>18.2</v>
      </c>
      <c r="E138" s="18">
        <v>51.496998209641596</v>
      </c>
      <c r="F138" s="15">
        <f t="shared" ref="F138:F141" si="7">D138*E138</f>
        <v>937.24536741547706</v>
      </c>
      <c r="G138" s="94">
        <v>0</v>
      </c>
      <c r="H138" s="94">
        <f t="shared" si="6"/>
        <v>0</v>
      </c>
      <c r="I138" s="41" t="s">
        <v>16</v>
      </c>
      <c r="J138" s="26"/>
    </row>
    <row r="139" spans="1:10" s="20" customFormat="1" x14ac:dyDescent="0.3">
      <c r="A139" s="64">
        <f t="shared" si="5"/>
        <v>67</v>
      </c>
      <c r="B139" s="2" t="s">
        <v>103</v>
      </c>
      <c r="C139" s="17" t="s">
        <v>5</v>
      </c>
      <c r="D139" s="19">
        <v>20</v>
      </c>
      <c r="E139" s="18">
        <v>1.363828076894976</v>
      </c>
      <c r="F139" s="15">
        <f t="shared" si="7"/>
        <v>27.276561537899518</v>
      </c>
      <c r="G139" s="95">
        <v>0</v>
      </c>
      <c r="H139" s="94">
        <f t="shared" si="6"/>
        <v>0</v>
      </c>
      <c r="I139" s="41" t="s">
        <v>16</v>
      </c>
      <c r="J139" s="26"/>
    </row>
    <row r="140" spans="1:10" s="20" customFormat="1" x14ac:dyDescent="0.3">
      <c r="A140" s="64">
        <f t="shared" si="5"/>
        <v>68</v>
      </c>
      <c r="B140" s="2" t="s">
        <v>104</v>
      </c>
      <c r="C140" s="17" t="s">
        <v>5</v>
      </c>
      <c r="D140" s="19">
        <v>10</v>
      </c>
      <c r="E140" s="18">
        <v>0.91955335688831996</v>
      </c>
      <c r="F140" s="15">
        <f t="shared" si="7"/>
        <v>9.1955335688831994</v>
      </c>
      <c r="G140" s="94">
        <v>0</v>
      </c>
      <c r="H140" s="94">
        <f t="shared" si="6"/>
        <v>0</v>
      </c>
      <c r="I140" s="41" t="s">
        <v>16</v>
      </c>
      <c r="J140" s="26"/>
    </row>
    <row r="141" spans="1:10" s="20" customFormat="1" x14ac:dyDescent="0.3">
      <c r="A141" s="64">
        <f t="shared" si="5"/>
        <v>69</v>
      </c>
      <c r="B141" s="43" t="s">
        <v>105</v>
      </c>
      <c r="C141" s="17" t="s">
        <v>4</v>
      </c>
      <c r="D141" s="61">
        <v>5.7500000000000002E-2</v>
      </c>
      <c r="E141" s="18">
        <v>52.321434443062408</v>
      </c>
      <c r="F141" s="15">
        <f t="shared" si="7"/>
        <v>3.0084824804760886</v>
      </c>
      <c r="G141" s="95">
        <v>0</v>
      </c>
      <c r="H141" s="94">
        <f t="shared" si="6"/>
        <v>0</v>
      </c>
      <c r="I141" s="41" t="s">
        <v>16</v>
      </c>
      <c r="J141" s="26"/>
    </row>
    <row r="142" spans="1:10" s="20" customFormat="1" x14ac:dyDescent="0.3">
      <c r="A142" s="64"/>
      <c r="B142" s="75" t="s">
        <v>216</v>
      </c>
      <c r="C142" s="17"/>
      <c r="D142" s="19"/>
      <c r="E142" s="15"/>
      <c r="F142" s="15"/>
      <c r="G142" s="94">
        <v>0</v>
      </c>
      <c r="H142" s="94">
        <f t="shared" si="6"/>
        <v>0</v>
      </c>
      <c r="I142" s="41" t="s">
        <v>16</v>
      </c>
      <c r="J142" s="26"/>
    </row>
    <row r="143" spans="1:10" s="20" customFormat="1" x14ac:dyDescent="0.3">
      <c r="A143" s="65">
        <v>1</v>
      </c>
      <c r="B143" s="39" t="s">
        <v>27</v>
      </c>
      <c r="C143" s="13" t="s">
        <v>5</v>
      </c>
      <c r="D143" s="19">
        <v>734</v>
      </c>
      <c r="E143" s="63">
        <v>3.3822490033418235</v>
      </c>
      <c r="F143" s="63">
        <f>D143*E143</f>
        <v>2482.5707684528984</v>
      </c>
      <c r="G143" s="95">
        <v>0</v>
      </c>
      <c r="H143" s="94">
        <f t="shared" si="6"/>
        <v>0</v>
      </c>
      <c r="I143" s="41" t="s">
        <v>16</v>
      </c>
      <c r="J143" s="26"/>
    </row>
    <row r="144" spans="1:10" s="20" customFormat="1" ht="15.6" x14ac:dyDescent="0.3">
      <c r="A144" s="62">
        <f>A143+1</f>
        <v>2</v>
      </c>
      <c r="B144" s="42" t="s">
        <v>137</v>
      </c>
      <c r="C144" s="24" t="s">
        <v>13</v>
      </c>
      <c r="D144" s="15">
        <v>75.425000000000011</v>
      </c>
      <c r="E144" s="18">
        <v>9.0475945436853031</v>
      </c>
      <c r="F144" s="15">
        <f>D144*E144</f>
        <v>682.41481845746409</v>
      </c>
      <c r="G144" s="94">
        <v>0</v>
      </c>
      <c r="H144" s="94">
        <f t="shared" si="6"/>
        <v>0</v>
      </c>
      <c r="I144" s="41" t="s">
        <v>16</v>
      </c>
      <c r="J144" s="26"/>
    </row>
    <row r="145" spans="1:10" s="20" customFormat="1" x14ac:dyDescent="0.3">
      <c r="A145" s="69">
        <f>A144+1</f>
        <v>3</v>
      </c>
      <c r="B145" s="39" t="s">
        <v>28</v>
      </c>
      <c r="C145" s="24" t="s">
        <v>4</v>
      </c>
      <c r="D145" s="18">
        <v>150.85000000000002</v>
      </c>
      <c r="E145" s="18">
        <v>25.939474973596798</v>
      </c>
      <c r="F145" s="15">
        <f t="shared" ref="F145:F208" si="8">D145*E145</f>
        <v>3912.9697997670778</v>
      </c>
      <c r="G145" s="95">
        <v>0</v>
      </c>
      <c r="H145" s="94">
        <f t="shared" si="6"/>
        <v>0</v>
      </c>
      <c r="I145" s="41" t="s">
        <v>16</v>
      </c>
      <c r="J145" s="26"/>
    </row>
    <row r="146" spans="1:10" s="20" customFormat="1" ht="15.6" x14ac:dyDescent="0.3">
      <c r="A146" s="62">
        <f>A145+1</f>
        <v>4</v>
      </c>
      <c r="B146" s="2" t="s">
        <v>138</v>
      </c>
      <c r="C146" s="24" t="s">
        <v>135</v>
      </c>
      <c r="D146" s="76">
        <v>20</v>
      </c>
      <c r="E146" s="18">
        <v>25.636103913896164</v>
      </c>
      <c r="F146" s="15">
        <f t="shared" si="8"/>
        <v>512.72207827792329</v>
      </c>
      <c r="G146" s="94">
        <v>0</v>
      </c>
      <c r="H146" s="94">
        <f t="shared" si="6"/>
        <v>0</v>
      </c>
      <c r="I146" s="41" t="s">
        <v>16</v>
      </c>
      <c r="J146" s="26"/>
    </row>
    <row r="147" spans="1:10" s="20" customFormat="1" x14ac:dyDescent="0.3">
      <c r="A147" s="77" t="s">
        <v>29</v>
      </c>
      <c r="B147" s="2" t="s">
        <v>30</v>
      </c>
      <c r="C147" s="24" t="s">
        <v>4</v>
      </c>
      <c r="D147" s="15">
        <v>1.1999999999999999E-2</v>
      </c>
      <c r="E147" s="18">
        <v>1740.2853597695998</v>
      </c>
      <c r="F147" s="15">
        <f t="shared" si="8"/>
        <v>20.883424317235196</v>
      </c>
      <c r="G147" s="95">
        <v>0</v>
      </c>
      <c r="H147" s="94">
        <f t="shared" si="6"/>
        <v>0</v>
      </c>
      <c r="I147" s="41" t="s">
        <v>15</v>
      </c>
      <c r="J147" s="26"/>
    </row>
    <row r="148" spans="1:10" s="20" customFormat="1" ht="15.6" x14ac:dyDescent="0.3">
      <c r="A148" s="78">
        <f>A146+1</f>
        <v>5</v>
      </c>
      <c r="B148" s="2" t="s">
        <v>31</v>
      </c>
      <c r="C148" s="24" t="s">
        <v>135</v>
      </c>
      <c r="D148" s="15">
        <v>20</v>
      </c>
      <c r="E148" s="18">
        <v>19.839433537085288</v>
      </c>
      <c r="F148" s="15">
        <f t="shared" si="8"/>
        <v>396.78867074170574</v>
      </c>
      <c r="G148" s="94">
        <v>0</v>
      </c>
      <c r="H148" s="94">
        <f t="shared" si="6"/>
        <v>0</v>
      </c>
      <c r="I148" s="41" t="s">
        <v>16</v>
      </c>
      <c r="J148" s="26"/>
    </row>
    <row r="149" spans="1:10" s="20" customFormat="1" x14ac:dyDescent="0.3">
      <c r="A149" s="77" t="s">
        <v>32</v>
      </c>
      <c r="B149" s="2" t="s">
        <v>30</v>
      </c>
      <c r="C149" s="24" t="s">
        <v>4</v>
      </c>
      <c r="D149" s="15">
        <v>1.1999999999999999E-2</v>
      </c>
      <c r="E149" s="18">
        <v>1740.2853597695998</v>
      </c>
      <c r="F149" s="15">
        <f t="shared" si="8"/>
        <v>20.883424317235196</v>
      </c>
      <c r="G149" s="95">
        <v>0</v>
      </c>
      <c r="H149" s="94">
        <f t="shared" si="6"/>
        <v>0</v>
      </c>
      <c r="I149" s="41" t="s">
        <v>15</v>
      </c>
      <c r="J149" s="26"/>
    </row>
    <row r="150" spans="1:10" s="20" customFormat="1" ht="15.6" x14ac:dyDescent="0.3">
      <c r="A150" s="62">
        <f>A148+1</f>
        <v>6</v>
      </c>
      <c r="B150" s="39" t="s">
        <v>139</v>
      </c>
      <c r="C150" s="24" t="s">
        <v>13</v>
      </c>
      <c r="D150" s="63">
        <v>1096.1789999999999</v>
      </c>
      <c r="E150" s="18">
        <v>6.87843548852066</v>
      </c>
      <c r="F150" s="15">
        <f t="shared" si="8"/>
        <v>7539.9965353710877</v>
      </c>
      <c r="G150" s="94">
        <v>0</v>
      </c>
      <c r="H150" s="94">
        <f t="shared" si="6"/>
        <v>0</v>
      </c>
      <c r="I150" s="41" t="s">
        <v>16</v>
      </c>
      <c r="J150" s="26"/>
    </row>
    <row r="151" spans="1:10" s="20" customFormat="1" ht="15.6" x14ac:dyDescent="0.3">
      <c r="A151" s="27">
        <f t="shared" ref="A151:A161" si="9">A150+1</f>
        <v>7</v>
      </c>
      <c r="B151" s="39" t="s">
        <v>19</v>
      </c>
      <c r="C151" s="24" t="s">
        <v>13</v>
      </c>
      <c r="D151" s="63">
        <v>365.39299999999997</v>
      </c>
      <c r="E151" s="18">
        <v>63.128506101619209</v>
      </c>
      <c r="F151" s="15">
        <f t="shared" si="8"/>
        <v>23066.714229988946</v>
      </c>
      <c r="G151" s="95">
        <v>0</v>
      </c>
      <c r="H151" s="94">
        <f t="shared" si="6"/>
        <v>0</v>
      </c>
      <c r="I151" s="41" t="s">
        <v>16</v>
      </c>
      <c r="J151" s="26"/>
    </row>
    <row r="152" spans="1:10" s="20" customFormat="1" ht="15.6" x14ac:dyDescent="0.3">
      <c r="A152" s="27">
        <f t="shared" si="9"/>
        <v>8</v>
      </c>
      <c r="B152" s="45" t="s">
        <v>140</v>
      </c>
      <c r="C152" s="24" t="s">
        <v>13</v>
      </c>
      <c r="D152" s="18">
        <v>328.8537</v>
      </c>
      <c r="E152" s="18">
        <v>4.2475801080216931</v>
      </c>
      <c r="F152" s="15">
        <f t="shared" si="8"/>
        <v>1396.8324345693334</v>
      </c>
      <c r="G152" s="94">
        <v>0</v>
      </c>
      <c r="H152" s="94">
        <f t="shared" si="6"/>
        <v>0</v>
      </c>
      <c r="I152" s="41" t="s">
        <v>16</v>
      </c>
      <c r="J152" s="26"/>
    </row>
    <row r="153" spans="1:10" s="20" customFormat="1" ht="15.6" x14ac:dyDescent="0.3">
      <c r="A153" s="64">
        <f t="shared" si="9"/>
        <v>9</v>
      </c>
      <c r="B153" s="39" t="s">
        <v>20</v>
      </c>
      <c r="C153" s="24" t="s">
        <v>13</v>
      </c>
      <c r="D153" s="18">
        <v>36.539299999999997</v>
      </c>
      <c r="E153" s="18">
        <v>32.756857070361598</v>
      </c>
      <c r="F153" s="15">
        <f t="shared" si="8"/>
        <v>1196.9126275510635</v>
      </c>
      <c r="G153" s="95">
        <v>0</v>
      </c>
      <c r="H153" s="94">
        <f t="shared" si="6"/>
        <v>0</v>
      </c>
      <c r="I153" s="41" t="s">
        <v>16</v>
      </c>
      <c r="J153" s="26"/>
    </row>
    <row r="154" spans="1:10" s="20" customFormat="1" x14ac:dyDescent="0.3">
      <c r="A154" s="64">
        <f t="shared" si="9"/>
        <v>10</v>
      </c>
      <c r="B154" s="2" t="s">
        <v>28</v>
      </c>
      <c r="C154" s="24" t="s">
        <v>4</v>
      </c>
      <c r="D154" s="18">
        <v>2850.0653999999995</v>
      </c>
      <c r="E154" s="18">
        <v>19.4664471347808</v>
      </c>
      <c r="F154" s="15">
        <f t="shared" si="8"/>
        <v>55480.647439767883</v>
      </c>
      <c r="G154" s="94">
        <v>0</v>
      </c>
      <c r="H154" s="94">
        <f t="shared" si="6"/>
        <v>0</v>
      </c>
      <c r="I154" s="41" t="s">
        <v>16</v>
      </c>
      <c r="J154" s="26"/>
    </row>
    <row r="155" spans="1:10" s="20" customFormat="1" ht="15.6" x14ac:dyDescent="0.3">
      <c r="A155" s="65">
        <f t="shared" si="9"/>
        <v>11</v>
      </c>
      <c r="B155" s="45" t="s">
        <v>141</v>
      </c>
      <c r="C155" s="24" t="s">
        <v>13</v>
      </c>
      <c r="D155" s="63">
        <v>253.82429549999995</v>
      </c>
      <c r="E155" s="18">
        <v>65.173173227065107</v>
      </c>
      <c r="F155" s="15">
        <f t="shared" si="8"/>
        <v>16542.534779859259</v>
      </c>
      <c r="G155" s="95">
        <v>0</v>
      </c>
      <c r="H155" s="94">
        <f t="shared" si="6"/>
        <v>0</v>
      </c>
      <c r="I155" s="41" t="s">
        <v>16</v>
      </c>
      <c r="J155" s="26"/>
    </row>
    <row r="156" spans="1:10" s="20" customFormat="1" ht="15.6" x14ac:dyDescent="0.3">
      <c r="A156" s="62">
        <f t="shared" si="9"/>
        <v>12</v>
      </c>
      <c r="B156" s="42" t="s">
        <v>142</v>
      </c>
      <c r="C156" s="24" t="s">
        <v>13</v>
      </c>
      <c r="D156" s="15">
        <v>1111.1883423000002</v>
      </c>
      <c r="E156" s="18">
        <v>41.611221592891191</v>
      </c>
      <c r="F156" s="15">
        <f t="shared" si="8"/>
        <v>46237.904342882735</v>
      </c>
      <c r="G156" s="94">
        <v>0</v>
      </c>
      <c r="H156" s="94">
        <f t="shared" si="6"/>
        <v>0</v>
      </c>
      <c r="I156" s="41" t="s">
        <v>16</v>
      </c>
      <c r="J156" s="26"/>
    </row>
    <row r="157" spans="1:10" s="20" customFormat="1" ht="15.6" x14ac:dyDescent="0.3">
      <c r="A157" s="65">
        <f t="shared" si="9"/>
        <v>13</v>
      </c>
      <c r="B157" s="42" t="s">
        <v>217</v>
      </c>
      <c r="C157" s="24" t="s">
        <v>13</v>
      </c>
      <c r="D157" s="15">
        <v>4</v>
      </c>
      <c r="E157" s="18">
        <v>54.584734440571189</v>
      </c>
      <c r="F157" s="15">
        <f t="shared" si="8"/>
        <v>218.33893776228476</v>
      </c>
      <c r="G157" s="95">
        <v>0</v>
      </c>
      <c r="H157" s="94">
        <f t="shared" si="6"/>
        <v>0</v>
      </c>
      <c r="I157" s="41" t="s">
        <v>16</v>
      </c>
      <c r="J157" s="26"/>
    </row>
    <row r="158" spans="1:10" s="20" customFormat="1" ht="15.6" x14ac:dyDescent="0.3">
      <c r="A158" s="62">
        <f t="shared" si="9"/>
        <v>14</v>
      </c>
      <c r="B158" s="2" t="s">
        <v>144</v>
      </c>
      <c r="C158" s="24" t="s">
        <v>13</v>
      </c>
      <c r="D158" s="59">
        <v>7.5400000000000009</v>
      </c>
      <c r="E158" s="18">
        <v>68.538179478304002</v>
      </c>
      <c r="F158" s="15">
        <f t="shared" si="8"/>
        <v>516.77787326641226</v>
      </c>
      <c r="G158" s="94">
        <v>0</v>
      </c>
      <c r="H158" s="94">
        <f t="shared" si="6"/>
        <v>0</v>
      </c>
      <c r="I158" s="41" t="s">
        <v>16</v>
      </c>
      <c r="J158" s="26"/>
    </row>
    <row r="159" spans="1:10" s="20" customFormat="1" x14ac:dyDescent="0.3">
      <c r="A159" s="62">
        <f t="shared" si="9"/>
        <v>15</v>
      </c>
      <c r="B159" s="2" t="s">
        <v>21</v>
      </c>
      <c r="C159" s="24" t="s">
        <v>24</v>
      </c>
      <c r="D159" s="79">
        <v>406.44</v>
      </c>
      <c r="E159" s="18">
        <v>16.08080875815136</v>
      </c>
      <c r="F159" s="15">
        <f t="shared" si="8"/>
        <v>6535.8839116630388</v>
      </c>
      <c r="G159" s="95">
        <v>0</v>
      </c>
      <c r="H159" s="94">
        <f t="shared" si="6"/>
        <v>0</v>
      </c>
      <c r="I159" s="41" t="s">
        <v>16</v>
      </c>
      <c r="J159" s="26"/>
    </row>
    <row r="160" spans="1:10" s="20" customFormat="1" x14ac:dyDescent="0.3">
      <c r="A160" s="62">
        <f t="shared" si="9"/>
        <v>16</v>
      </c>
      <c r="B160" s="2" t="s">
        <v>22</v>
      </c>
      <c r="C160" s="24" t="s">
        <v>24</v>
      </c>
      <c r="D160" s="15">
        <v>1130.4000000000001</v>
      </c>
      <c r="E160" s="18">
        <v>16.08080875815136</v>
      </c>
      <c r="F160" s="15">
        <f t="shared" si="8"/>
        <v>18177.7462202143</v>
      </c>
      <c r="G160" s="94">
        <v>0</v>
      </c>
      <c r="H160" s="94">
        <f t="shared" si="6"/>
        <v>0</v>
      </c>
      <c r="I160" s="41" t="s">
        <v>16</v>
      </c>
      <c r="J160" s="26"/>
    </row>
    <row r="161" spans="1:10" s="20" customFormat="1" x14ac:dyDescent="0.3">
      <c r="A161" s="64">
        <f t="shared" si="9"/>
        <v>17</v>
      </c>
      <c r="B161" s="2" t="s">
        <v>145</v>
      </c>
      <c r="C161" s="17" t="s">
        <v>5</v>
      </c>
      <c r="D161" s="19">
        <v>152</v>
      </c>
      <c r="E161" s="18">
        <v>4.6899172791649022</v>
      </c>
      <c r="F161" s="15">
        <f t="shared" si="8"/>
        <v>712.86742643306513</v>
      </c>
      <c r="G161" s="95">
        <v>0</v>
      </c>
      <c r="H161" s="94">
        <f t="shared" si="6"/>
        <v>0</v>
      </c>
      <c r="I161" s="41" t="s">
        <v>16</v>
      </c>
      <c r="J161" s="26"/>
    </row>
    <row r="162" spans="1:10" s="20" customFormat="1" x14ac:dyDescent="0.3">
      <c r="A162" s="16" t="s">
        <v>33</v>
      </c>
      <c r="B162" s="2" t="s">
        <v>146</v>
      </c>
      <c r="C162" s="17" t="s">
        <v>5</v>
      </c>
      <c r="D162" s="19">
        <v>153.52000000000001</v>
      </c>
      <c r="E162" s="18"/>
      <c r="F162" s="15"/>
      <c r="G162" s="94">
        <v>0</v>
      </c>
      <c r="H162" s="94">
        <f t="shared" si="6"/>
        <v>0</v>
      </c>
      <c r="I162" s="41" t="s">
        <v>18</v>
      </c>
      <c r="J162" s="26"/>
    </row>
    <row r="163" spans="1:10" s="20" customFormat="1" x14ac:dyDescent="0.3">
      <c r="A163" s="16" t="s">
        <v>34</v>
      </c>
      <c r="B163" s="2" t="s">
        <v>147</v>
      </c>
      <c r="C163" s="17" t="s">
        <v>6</v>
      </c>
      <c r="D163" s="19">
        <v>25</v>
      </c>
      <c r="E163" s="18"/>
      <c r="F163" s="15"/>
      <c r="G163" s="95">
        <v>0</v>
      </c>
      <c r="H163" s="94">
        <f t="shared" si="6"/>
        <v>0</v>
      </c>
      <c r="I163" s="41" t="s">
        <v>18</v>
      </c>
      <c r="J163" s="26"/>
    </row>
    <row r="164" spans="1:10" s="20" customFormat="1" x14ac:dyDescent="0.3">
      <c r="A164" s="64">
        <f>A161+1</f>
        <v>18</v>
      </c>
      <c r="B164" s="2" t="s">
        <v>148</v>
      </c>
      <c r="C164" s="17" t="s">
        <v>5</v>
      </c>
      <c r="D164" s="19">
        <v>152</v>
      </c>
      <c r="E164" s="18">
        <v>1.767973924929632</v>
      </c>
      <c r="F164" s="15">
        <f t="shared" si="8"/>
        <v>268.73203658930407</v>
      </c>
      <c r="G164" s="94">
        <v>0</v>
      </c>
      <c r="H164" s="94">
        <f t="shared" si="6"/>
        <v>0</v>
      </c>
      <c r="I164" s="41" t="s">
        <v>16</v>
      </c>
      <c r="J164" s="26"/>
    </row>
    <row r="165" spans="1:10" s="20" customFormat="1" x14ac:dyDescent="0.3">
      <c r="A165" s="64">
        <f>A164+1</f>
        <v>19</v>
      </c>
      <c r="B165" s="2" t="s">
        <v>149</v>
      </c>
      <c r="C165" s="17" t="s">
        <v>5</v>
      </c>
      <c r="D165" s="19">
        <v>47</v>
      </c>
      <c r="E165" s="18">
        <v>2.998431519243776</v>
      </c>
      <c r="F165" s="15">
        <f t="shared" si="8"/>
        <v>140.92628140445748</v>
      </c>
      <c r="G165" s="95">
        <v>0</v>
      </c>
      <c r="H165" s="94">
        <f t="shared" si="6"/>
        <v>0</v>
      </c>
      <c r="I165" s="41" t="s">
        <v>16</v>
      </c>
      <c r="J165" s="26"/>
    </row>
    <row r="166" spans="1:10" s="20" customFormat="1" x14ac:dyDescent="0.3">
      <c r="A166" s="16" t="s">
        <v>35</v>
      </c>
      <c r="B166" s="2" t="s">
        <v>150</v>
      </c>
      <c r="C166" s="17" t="s">
        <v>5</v>
      </c>
      <c r="D166" s="19">
        <v>47.47</v>
      </c>
      <c r="E166" s="18"/>
      <c r="F166" s="15"/>
      <c r="G166" s="94">
        <v>0</v>
      </c>
      <c r="H166" s="94">
        <f t="shared" si="6"/>
        <v>0</v>
      </c>
      <c r="I166" s="41" t="s">
        <v>18</v>
      </c>
      <c r="J166" s="26"/>
    </row>
    <row r="167" spans="1:10" s="20" customFormat="1" x14ac:dyDescent="0.3">
      <c r="A167" s="16" t="s">
        <v>36</v>
      </c>
      <c r="B167" s="2" t="s">
        <v>151</v>
      </c>
      <c r="C167" s="17" t="s">
        <v>6</v>
      </c>
      <c r="D167" s="19">
        <v>8</v>
      </c>
      <c r="E167" s="18"/>
      <c r="F167" s="15"/>
      <c r="G167" s="95">
        <v>0</v>
      </c>
      <c r="H167" s="94">
        <f t="shared" si="6"/>
        <v>0</v>
      </c>
      <c r="I167" s="41" t="s">
        <v>18</v>
      </c>
      <c r="J167" s="26"/>
    </row>
    <row r="168" spans="1:10" s="20" customFormat="1" x14ac:dyDescent="0.3">
      <c r="A168" s="28">
        <f>A165+1</f>
        <v>20</v>
      </c>
      <c r="B168" s="2" t="s">
        <v>152</v>
      </c>
      <c r="C168" s="17" t="s">
        <v>5</v>
      </c>
      <c r="D168" s="19">
        <v>47</v>
      </c>
      <c r="E168" s="18">
        <v>1.5483356325830848</v>
      </c>
      <c r="F168" s="15">
        <f t="shared" si="8"/>
        <v>72.771774731404989</v>
      </c>
      <c r="G168" s="94">
        <v>0</v>
      </c>
      <c r="H168" s="94">
        <f t="shared" si="6"/>
        <v>0</v>
      </c>
      <c r="I168" s="41" t="s">
        <v>16</v>
      </c>
      <c r="J168" s="26"/>
    </row>
    <row r="169" spans="1:10" s="20" customFormat="1" x14ac:dyDescent="0.3">
      <c r="A169" s="28">
        <f>A168+1</f>
        <v>21</v>
      </c>
      <c r="B169" s="2" t="s">
        <v>153</v>
      </c>
      <c r="C169" s="17" t="s">
        <v>5</v>
      </c>
      <c r="D169" s="19">
        <v>34</v>
      </c>
      <c r="E169" s="18">
        <v>2.998431519243776</v>
      </c>
      <c r="F169" s="15">
        <f t="shared" si="8"/>
        <v>101.94667165428838</v>
      </c>
      <c r="G169" s="95">
        <v>0</v>
      </c>
      <c r="H169" s="94">
        <f t="shared" si="6"/>
        <v>0</v>
      </c>
      <c r="I169" s="41" t="s">
        <v>16</v>
      </c>
      <c r="J169" s="26"/>
    </row>
    <row r="170" spans="1:10" s="20" customFormat="1" x14ac:dyDescent="0.3">
      <c r="A170" s="16" t="s">
        <v>37</v>
      </c>
      <c r="B170" s="2" t="s">
        <v>154</v>
      </c>
      <c r="C170" s="17" t="s">
        <v>5</v>
      </c>
      <c r="D170" s="18">
        <v>34.340000000000003</v>
      </c>
      <c r="E170" s="18"/>
      <c r="F170" s="15"/>
      <c r="G170" s="94">
        <v>0</v>
      </c>
      <c r="H170" s="94">
        <f t="shared" si="6"/>
        <v>0</v>
      </c>
      <c r="I170" s="41" t="s">
        <v>18</v>
      </c>
      <c r="J170" s="26"/>
    </row>
    <row r="171" spans="1:10" s="20" customFormat="1" x14ac:dyDescent="0.3">
      <c r="A171" s="16" t="s">
        <v>38</v>
      </c>
      <c r="B171" s="2" t="s">
        <v>155</v>
      </c>
      <c r="C171" s="17" t="s">
        <v>6</v>
      </c>
      <c r="D171" s="19">
        <v>6</v>
      </c>
      <c r="E171" s="18"/>
      <c r="F171" s="15"/>
      <c r="G171" s="95">
        <v>0</v>
      </c>
      <c r="H171" s="94">
        <f t="shared" si="6"/>
        <v>0</v>
      </c>
      <c r="I171" s="41" t="s">
        <v>18</v>
      </c>
      <c r="J171" s="26"/>
    </row>
    <row r="172" spans="1:10" s="20" customFormat="1" x14ac:dyDescent="0.3">
      <c r="A172" s="28">
        <f>A169+1</f>
        <v>22</v>
      </c>
      <c r="B172" s="2" t="s">
        <v>156</v>
      </c>
      <c r="C172" s="17" t="s">
        <v>5</v>
      </c>
      <c r="D172" s="19">
        <v>34</v>
      </c>
      <c r="E172" s="18">
        <v>1.4466704682676288</v>
      </c>
      <c r="F172" s="15">
        <f t="shared" si="8"/>
        <v>49.186795921099382</v>
      </c>
      <c r="G172" s="94">
        <v>0</v>
      </c>
      <c r="H172" s="94">
        <f t="shared" si="6"/>
        <v>0</v>
      </c>
      <c r="I172" s="41" t="s">
        <v>16</v>
      </c>
      <c r="J172" s="26"/>
    </row>
    <row r="173" spans="1:10" s="20" customFormat="1" x14ac:dyDescent="0.3">
      <c r="A173" s="64">
        <f>A172+1</f>
        <v>23</v>
      </c>
      <c r="B173" s="2" t="s">
        <v>157</v>
      </c>
      <c r="C173" s="17" t="s">
        <v>5</v>
      </c>
      <c r="D173" s="19">
        <v>90</v>
      </c>
      <c r="E173" s="18">
        <v>2.998431519243776</v>
      </c>
      <c r="F173" s="15">
        <f t="shared" si="8"/>
        <v>269.85883673193985</v>
      </c>
      <c r="G173" s="95">
        <v>0</v>
      </c>
      <c r="H173" s="94">
        <f t="shared" si="6"/>
        <v>0</v>
      </c>
      <c r="I173" s="41" t="s">
        <v>16</v>
      </c>
      <c r="J173" s="26"/>
    </row>
    <row r="174" spans="1:10" s="20" customFormat="1" x14ac:dyDescent="0.3">
      <c r="A174" s="16" t="s">
        <v>39</v>
      </c>
      <c r="B174" s="2" t="s">
        <v>158</v>
      </c>
      <c r="C174" s="17" t="s">
        <v>5</v>
      </c>
      <c r="D174" s="19">
        <v>90.9</v>
      </c>
      <c r="E174" s="18"/>
      <c r="F174" s="15"/>
      <c r="G174" s="94">
        <v>0</v>
      </c>
      <c r="H174" s="94">
        <f t="shared" si="6"/>
        <v>0</v>
      </c>
      <c r="I174" s="41" t="s">
        <v>18</v>
      </c>
      <c r="J174" s="26"/>
    </row>
    <row r="175" spans="1:10" s="20" customFormat="1" x14ac:dyDescent="0.3">
      <c r="A175" s="16" t="s">
        <v>40</v>
      </c>
      <c r="B175" s="2" t="s">
        <v>159</v>
      </c>
      <c r="C175" s="17" t="s">
        <v>6</v>
      </c>
      <c r="D175" s="19">
        <v>15</v>
      </c>
      <c r="E175" s="18"/>
      <c r="F175" s="15"/>
      <c r="G175" s="95">
        <v>0</v>
      </c>
      <c r="H175" s="94">
        <f t="shared" si="6"/>
        <v>0</v>
      </c>
      <c r="I175" s="41" t="s">
        <v>18</v>
      </c>
      <c r="J175" s="26"/>
    </row>
    <row r="176" spans="1:10" s="20" customFormat="1" x14ac:dyDescent="0.3">
      <c r="A176" s="28">
        <f>A173+1</f>
        <v>24</v>
      </c>
      <c r="B176" s="2" t="s">
        <v>160</v>
      </c>
      <c r="C176" s="17" t="s">
        <v>5</v>
      </c>
      <c r="D176" s="19">
        <v>90</v>
      </c>
      <c r="E176" s="18">
        <v>1.3709864014994562</v>
      </c>
      <c r="F176" s="15">
        <f t="shared" si="8"/>
        <v>123.38877613495106</v>
      </c>
      <c r="G176" s="94">
        <v>0</v>
      </c>
      <c r="H176" s="94">
        <f t="shared" si="6"/>
        <v>0</v>
      </c>
      <c r="I176" s="41" t="s">
        <v>16</v>
      </c>
      <c r="J176" s="26"/>
    </row>
    <row r="177" spans="1:10" s="20" customFormat="1" x14ac:dyDescent="0.3">
      <c r="A177" s="62">
        <f>A176+1</f>
        <v>25</v>
      </c>
      <c r="B177" s="2" t="s">
        <v>165</v>
      </c>
      <c r="C177" s="24" t="s">
        <v>5</v>
      </c>
      <c r="D177" s="25">
        <v>323</v>
      </c>
      <c r="E177" s="18">
        <v>1.7498362714560003</v>
      </c>
      <c r="F177" s="15">
        <f t="shared" si="8"/>
        <v>565.19711568028811</v>
      </c>
      <c r="G177" s="95">
        <v>0</v>
      </c>
      <c r="H177" s="94">
        <f t="shared" si="6"/>
        <v>0</v>
      </c>
      <c r="I177" s="41" t="s">
        <v>16</v>
      </c>
      <c r="J177" s="26"/>
    </row>
    <row r="178" spans="1:10" s="20" customFormat="1" x14ac:dyDescent="0.3">
      <c r="A178" s="69">
        <f>A177+1</f>
        <v>26</v>
      </c>
      <c r="B178" s="43" t="s">
        <v>218</v>
      </c>
      <c r="C178" s="23" t="s">
        <v>43</v>
      </c>
      <c r="D178" s="60">
        <v>3</v>
      </c>
      <c r="E178" s="18">
        <v>325.61683539419124</v>
      </c>
      <c r="F178" s="15">
        <f t="shared" si="8"/>
        <v>976.85050618257378</v>
      </c>
      <c r="G178" s="94">
        <v>0</v>
      </c>
      <c r="H178" s="94">
        <f t="shared" si="6"/>
        <v>0</v>
      </c>
      <c r="I178" s="41" t="s">
        <v>16</v>
      </c>
      <c r="J178" s="26"/>
    </row>
    <row r="179" spans="1:10" s="20" customFormat="1" x14ac:dyDescent="0.3">
      <c r="A179" s="22" t="s">
        <v>106</v>
      </c>
      <c r="B179" s="70" t="s">
        <v>167</v>
      </c>
      <c r="C179" s="23" t="s">
        <v>6</v>
      </c>
      <c r="D179" s="19">
        <v>3</v>
      </c>
      <c r="E179" s="18">
        <v>274.38324444921602</v>
      </c>
      <c r="F179" s="15">
        <f t="shared" si="8"/>
        <v>823.14973334764807</v>
      </c>
      <c r="G179" s="95">
        <v>0</v>
      </c>
      <c r="H179" s="94">
        <f t="shared" si="6"/>
        <v>0</v>
      </c>
      <c r="I179" s="41" t="s">
        <v>15</v>
      </c>
      <c r="J179" s="26"/>
    </row>
    <row r="180" spans="1:10" s="20" customFormat="1" x14ac:dyDescent="0.3">
      <c r="A180" s="22" t="s">
        <v>107</v>
      </c>
      <c r="B180" s="70" t="s">
        <v>168</v>
      </c>
      <c r="C180" s="23" t="s">
        <v>6</v>
      </c>
      <c r="D180" s="19">
        <v>3</v>
      </c>
      <c r="E180" s="18">
        <v>156.14081371728003</v>
      </c>
      <c r="F180" s="15">
        <f t="shared" si="8"/>
        <v>468.42244115184008</v>
      </c>
      <c r="G180" s="94">
        <v>0</v>
      </c>
      <c r="H180" s="94">
        <f t="shared" si="6"/>
        <v>0</v>
      </c>
      <c r="I180" s="41" t="s">
        <v>15</v>
      </c>
      <c r="J180" s="26"/>
    </row>
    <row r="181" spans="1:10" s="20" customFormat="1" x14ac:dyDescent="0.3">
      <c r="A181" s="22" t="s">
        <v>108</v>
      </c>
      <c r="B181" s="40" t="s">
        <v>169</v>
      </c>
      <c r="C181" s="23" t="s">
        <v>6</v>
      </c>
      <c r="D181" s="19">
        <v>3</v>
      </c>
      <c r="E181" s="18">
        <v>154.88277610780798</v>
      </c>
      <c r="F181" s="15">
        <f t="shared" si="8"/>
        <v>464.64832832342393</v>
      </c>
      <c r="G181" s="95">
        <v>0</v>
      </c>
      <c r="H181" s="94">
        <f t="shared" si="6"/>
        <v>0</v>
      </c>
      <c r="I181" s="41" t="s">
        <v>15</v>
      </c>
      <c r="J181" s="26"/>
    </row>
    <row r="182" spans="1:10" s="20" customFormat="1" x14ac:dyDescent="0.3">
      <c r="A182" s="22" t="s">
        <v>109</v>
      </c>
      <c r="B182" s="44" t="s">
        <v>170</v>
      </c>
      <c r="C182" s="17" t="s">
        <v>6</v>
      </c>
      <c r="D182" s="19">
        <v>3</v>
      </c>
      <c r="E182" s="18">
        <v>136.27430313436798</v>
      </c>
      <c r="F182" s="15">
        <f t="shared" si="8"/>
        <v>408.82290940310395</v>
      </c>
      <c r="G182" s="94">
        <v>0</v>
      </c>
      <c r="H182" s="94">
        <f t="shared" si="6"/>
        <v>0</v>
      </c>
      <c r="I182" s="41" t="s">
        <v>15</v>
      </c>
      <c r="J182" s="26"/>
    </row>
    <row r="183" spans="1:10" s="20" customFormat="1" ht="15.6" x14ac:dyDescent="0.3">
      <c r="A183" s="22" t="s">
        <v>110</v>
      </c>
      <c r="B183" s="70" t="s">
        <v>23</v>
      </c>
      <c r="C183" s="23" t="s">
        <v>13</v>
      </c>
      <c r="D183" s="18">
        <v>1.095075</v>
      </c>
      <c r="E183" s="18">
        <v>239.81341930560004</v>
      </c>
      <c r="F183" s="15">
        <f t="shared" si="8"/>
        <v>262.61368014607996</v>
      </c>
      <c r="G183" s="95">
        <v>0</v>
      </c>
      <c r="H183" s="94">
        <f t="shared" si="6"/>
        <v>0</v>
      </c>
      <c r="I183" s="41" t="s">
        <v>15</v>
      </c>
      <c r="J183" s="26"/>
    </row>
    <row r="184" spans="1:10" s="20" customFormat="1" x14ac:dyDescent="0.3">
      <c r="A184" s="22" t="s">
        <v>111</v>
      </c>
      <c r="B184" s="43" t="s">
        <v>171</v>
      </c>
      <c r="C184" s="17" t="s">
        <v>6</v>
      </c>
      <c r="D184" s="19">
        <v>3</v>
      </c>
      <c r="E184" s="18"/>
      <c r="F184" s="15"/>
      <c r="G184" s="94">
        <v>0</v>
      </c>
      <c r="H184" s="94">
        <f t="shared" si="6"/>
        <v>0</v>
      </c>
      <c r="I184" s="41" t="s">
        <v>18</v>
      </c>
      <c r="J184" s="26"/>
    </row>
    <row r="185" spans="1:10" s="20" customFormat="1" x14ac:dyDescent="0.3">
      <c r="A185" s="69">
        <f>A178+1</f>
        <v>27</v>
      </c>
      <c r="B185" s="43" t="s">
        <v>219</v>
      </c>
      <c r="C185" s="23" t="s">
        <v>43</v>
      </c>
      <c r="D185" s="60">
        <v>1</v>
      </c>
      <c r="E185" s="18">
        <v>417.0647243157743</v>
      </c>
      <c r="F185" s="15">
        <f t="shared" si="8"/>
        <v>417.0647243157743</v>
      </c>
      <c r="G185" s="95">
        <v>0</v>
      </c>
      <c r="H185" s="94">
        <f t="shared" si="6"/>
        <v>0</v>
      </c>
      <c r="I185" s="41" t="s">
        <v>16</v>
      </c>
      <c r="J185" s="26"/>
    </row>
    <row r="186" spans="1:10" s="20" customFormat="1" x14ac:dyDescent="0.3">
      <c r="A186" s="22" t="s">
        <v>112</v>
      </c>
      <c r="B186" s="70" t="s">
        <v>167</v>
      </c>
      <c r="C186" s="23" t="s">
        <v>6</v>
      </c>
      <c r="D186" s="19">
        <v>2</v>
      </c>
      <c r="E186" s="18">
        <v>274.38324444921602</v>
      </c>
      <c r="F186" s="15">
        <f t="shared" si="8"/>
        <v>548.76648889843204</v>
      </c>
      <c r="G186" s="94">
        <v>0</v>
      </c>
      <c r="H186" s="94">
        <f t="shared" si="6"/>
        <v>0</v>
      </c>
      <c r="I186" s="41" t="s">
        <v>15</v>
      </c>
      <c r="J186" s="26"/>
    </row>
    <row r="187" spans="1:10" s="20" customFormat="1" x14ac:dyDescent="0.3">
      <c r="A187" s="22" t="s">
        <v>113</v>
      </c>
      <c r="B187" s="70" t="s">
        <v>168</v>
      </c>
      <c r="C187" s="23" t="s">
        <v>6</v>
      </c>
      <c r="D187" s="19">
        <v>1</v>
      </c>
      <c r="E187" s="18">
        <v>156.14081371728003</v>
      </c>
      <c r="F187" s="15">
        <f t="shared" si="8"/>
        <v>156.14081371728003</v>
      </c>
      <c r="G187" s="95">
        <v>0</v>
      </c>
      <c r="H187" s="94">
        <f t="shared" si="6"/>
        <v>0</v>
      </c>
      <c r="I187" s="41" t="s">
        <v>15</v>
      </c>
      <c r="J187" s="26"/>
    </row>
    <row r="188" spans="1:10" s="20" customFormat="1" x14ac:dyDescent="0.3">
      <c r="A188" s="22" t="s">
        <v>114</v>
      </c>
      <c r="B188" s="40" t="s">
        <v>169</v>
      </c>
      <c r="C188" s="23" t="s">
        <v>6</v>
      </c>
      <c r="D188" s="19">
        <v>1</v>
      </c>
      <c r="E188" s="18">
        <v>154.88277610780801</v>
      </c>
      <c r="F188" s="15">
        <f t="shared" si="8"/>
        <v>154.88277610780801</v>
      </c>
      <c r="G188" s="94">
        <v>0</v>
      </c>
      <c r="H188" s="94">
        <f t="shared" si="6"/>
        <v>0</v>
      </c>
      <c r="I188" s="41" t="s">
        <v>15</v>
      </c>
      <c r="J188" s="26"/>
    </row>
    <row r="189" spans="1:10" s="20" customFormat="1" x14ac:dyDescent="0.3">
      <c r="A189" s="22" t="s">
        <v>115</v>
      </c>
      <c r="B189" s="44" t="s">
        <v>170</v>
      </c>
      <c r="C189" s="17" t="s">
        <v>6</v>
      </c>
      <c r="D189" s="19">
        <v>1</v>
      </c>
      <c r="E189" s="18">
        <v>136.27430313436798</v>
      </c>
      <c r="F189" s="15">
        <f t="shared" si="8"/>
        <v>136.27430313436798</v>
      </c>
      <c r="G189" s="95">
        <v>0</v>
      </c>
      <c r="H189" s="94">
        <f t="shared" si="6"/>
        <v>0</v>
      </c>
      <c r="I189" s="41" t="s">
        <v>15</v>
      </c>
      <c r="J189" s="26"/>
    </row>
    <row r="190" spans="1:10" s="20" customFormat="1" ht="15.6" x14ac:dyDescent="0.3">
      <c r="A190" s="22" t="s">
        <v>116</v>
      </c>
      <c r="B190" s="70" t="s">
        <v>23</v>
      </c>
      <c r="C190" s="23" t="s">
        <v>13</v>
      </c>
      <c r="D190" s="18">
        <v>0.36502500000000004</v>
      </c>
      <c r="E190" s="18">
        <v>239.81341930559998</v>
      </c>
      <c r="F190" s="15">
        <f t="shared" si="8"/>
        <v>87.537893382026638</v>
      </c>
      <c r="G190" s="94">
        <v>0</v>
      </c>
      <c r="H190" s="94">
        <f t="shared" si="6"/>
        <v>0</v>
      </c>
      <c r="I190" s="41" t="s">
        <v>15</v>
      </c>
      <c r="J190" s="26"/>
    </row>
    <row r="191" spans="1:10" s="20" customFormat="1" x14ac:dyDescent="0.3">
      <c r="A191" s="22" t="s">
        <v>117</v>
      </c>
      <c r="B191" s="43" t="s">
        <v>171</v>
      </c>
      <c r="C191" s="17" t="s">
        <v>6</v>
      </c>
      <c r="D191" s="19">
        <v>1</v>
      </c>
      <c r="E191" s="18"/>
      <c r="F191" s="15"/>
      <c r="G191" s="95">
        <v>0</v>
      </c>
      <c r="H191" s="94">
        <f t="shared" si="6"/>
        <v>0</v>
      </c>
      <c r="I191" s="41" t="s">
        <v>18</v>
      </c>
      <c r="J191" s="26"/>
    </row>
    <row r="192" spans="1:10" s="20" customFormat="1" x14ac:dyDescent="0.3">
      <c r="A192" s="69">
        <f>A185+1</f>
        <v>28</v>
      </c>
      <c r="B192" s="43" t="s">
        <v>220</v>
      </c>
      <c r="C192" s="23" t="s">
        <v>43</v>
      </c>
      <c r="D192" s="60">
        <v>1</v>
      </c>
      <c r="E192" s="18">
        <v>508.51261323735724</v>
      </c>
      <c r="F192" s="15">
        <f t="shared" si="8"/>
        <v>508.51261323735724</v>
      </c>
      <c r="G192" s="94">
        <v>0</v>
      </c>
      <c r="H192" s="94">
        <f t="shared" si="6"/>
        <v>0</v>
      </c>
      <c r="I192" s="41" t="s">
        <v>16</v>
      </c>
      <c r="J192" s="26"/>
    </row>
    <row r="193" spans="1:10" s="20" customFormat="1" x14ac:dyDescent="0.3">
      <c r="A193" s="22" t="s">
        <v>44</v>
      </c>
      <c r="B193" s="70" t="s">
        <v>167</v>
      </c>
      <c r="C193" s="23" t="s">
        <v>6</v>
      </c>
      <c r="D193" s="19">
        <v>3</v>
      </c>
      <c r="E193" s="18">
        <v>274.38324444921602</v>
      </c>
      <c r="F193" s="15">
        <f t="shared" si="8"/>
        <v>823.14973334764807</v>
      </c>
      <c r="G193" s="95">
        <v>0</v>
      </c>
      <c r="H193" s="94">
        <f t="shared" si="6"/>
        <v>0</v>
      </c>
      <c r="I193" s="41" t="s">
        <v>15</v>
      </c>
      <c r="J193" s="26"/>
    </row>
    <row r="194" spans="1:10" s="20" customFormat="1" x14ac:dyDescent="0.3">
      <c r="A194" s="22" t="s">
        <v>45</v>
      </c>
      <c r="B194" s="70" t="s">
        <v>168</v>
      </c>
      <c r="C194" s="23" t="s">
        <v>6</v>
      </c>
      <c r="D194" s="19">
        <v>1</v>
      </c>
      <c r="E194" s="18">
        <v>156.14081371728003</v>
      </c>
      <c r="F194" s="15">
        <f t="shared" si="8"/>
        <v>156.14081371728003</v>
      </c>
      <c r="G194" s="94">
        <v>0</v>
      </c>
      <c r="H194" s="94">
        <f t="shared" si="6"/>
        <v>0</v>
      </c>
      <c r="I194" s="41" t="s">
        <v>15</v>
      </c>
      <c r="J194" s="26"/>
    </row>
    <row r="195" spans="1:10" s="20" customFormat="1" x14ac:dyDescent="0.3">
      <c r="A195" s="22" t="s">
        <v>46</v>
      </c>
      <c r="B195" s="40" t="s">
        <v>169</v>
      </c>
      <c r="C195" s="23" t="s">
        <v>6</v>
      </c>
      <c r="D195" s="19">
        <v>1</v>
      </c>
      <c r="E195" s="18">
        <v>154.88277610780801</v>
      </c>
      <c r="F195" s="15">
        <f t="shared" si="8"/>
        <v>154.88277610780801</v>
      </c>
      <c r="G195" s="95">
        <v>0</v>
      </c>
      <c r="H195" s="94">
        <f t="shared" si="6"/>
        <v>0</v>
      </c>
      <c r="I195" s="41" t="s">
        <v>15</v>
      </c>
      <c r="J195" s="26"/>
    </row>
    <row r="196" spans="1:10" s="20" customFormat="1" x14ac:dyDescent="0.3">
      <c r="A196" s="22" t="s">
        <v>47</v>
      </c>
      <c r="B196" s="44" t="s">
        <v>170</v>
      </c>
      <c r="C196" s="17" t="s">
        <v>6</v>
      </c>
      <c r="D196" s="19">
        <v>1</v>
      </c>
      <c r="E196" s="18">
        <v>136.27430313436798</v>
      </c>
      <c r="F196" s="15">
        <f t="shared" si="8"/>
        <v>136.27430313436798</v>
      </c>
      <c r="G196" s="94">
        <v>0</v>
      </c>
      <c r="H196" s="94">
        <f t="shared" si="6"/>
        <v>0</v>
      </c>
      <c r="I196" s="41" t="s">
        <v>15</v>
      </c>
      <c r="J196" s="26"/>
    </row>
    <row r="197" spans="1:10" s="20" customFormat="1" ht="15.6" x14ac:dyDescent="0.3">
      <c r="A197" s="22" t="s">
        <v>48</v>
      </c>
      <c r="B197" s="70" t="s">
        <v>23</v>
      </c>
      <c r="C197" s="23" t="s">
        <v>13</v>
      </c>
      <c r="D197" s="18">
        <v>0.36502500000000004</v>
      </c>
      <c r="E197" s="18">
        <v>239.81341930559998</v>
      </c>
      <c r="F197" s="15">
        <f t="shared" si="8"/>
        <v>87.537893382026638</v>
      </c>
      <c r="G197" s="95">
        <v>0</v>
      </c>
      <c r="H197" s="94">
        <f t="shared" si="6"/>
        <v>0</v>
      </c>
      <c r="I197" s="41" t="s">
        <v>15</v>
      </c>
      <c r="J197" s="26"/>
    </row>
    <row r="198" spans="1:10" s="20" customFormat="1" x14ac:dyDescent="0.3">
      <c r="A198" s="22" t="s">
        <v>49</v>
      </c>
      <c r="B198" s="43" t="s">
        <v>171</v>
      </c>
      <c r="C198" s="17" t="s">
        <v>6</v>
      </c>
      <c r="D198" s="19">
        <v>1</v>
      </c>
      <c r="E198" s="18"/>
      <c r="F198" s="15"/>
      <c r="G198" s="94">
        <v>0</v>
      </c>
      <c r="H198" s="94">
        <f t="shared" si="6"/>
        <v>0</v>
      </c>
      <c r="I198" s="41" t="s">
        <v>18</v>
      </c>
      <c r="J198" s="26"/>
    </row>
    <row r="199" spans="1:10" s="20" customFormat="1" x14ac:dyDescent="0.3">
      <c r="A199" s="69">
        <f>A192+1</f>
        <v>29</v>
      </c>
      <c r="B199" s="43" t="s">
        <v>221</v>
      </c>
      <c r="C199" s="23" t="s">
        <v>43</v>
      </c>
      <c r="D199" s="60">
        <v>1</v>
      </c>
      <c r="E199" s="18">
        <v>750.85526928382944</v>
      </c>
      <c r="F199" s="15">
        <f t="shared" si="8"/>
        <v>750.85526928382944</v>
      </c>
      <c r="G199" s="95">
        <v>0</v>
      </c>
      <c r="H199" s="94">
        <f t="shared" si="6"/>
        <v>0</v>
      </c>
      <c r="I199" s="41" t="s">
        <v>16</v>
      </c>
      <c r="J199" s="26"/>
    </row>
    <row r="200" spans="1:10" s="20" customFormat="1" x14ac:dyDescent="0.3">
      <c r="A200" s="22" t="s">
        <v>50</v>
      </c>
      <c r="B200" s="71" t="s">
        <v>174</v>
      </c>
      <c r="C200" s="23" t="s">
        <v>6</v>
      </c>
      <c r="D200" s="19">
        <v>3</v>
      </c>
      <c r="E200" s="18">
        <v>462.26329868880003</v>
      </c>
      <c r="F200" s="15">
        <f t="shared" si="8"/>
        <v>1386.7898960664002</v>
      </c>
      <c r="G200" s="94">
        <v>0</v>
      </c>
      <c r="H200" s="94">
        <f t="shared" si="6"/>
        <v>0</v>
      </c>
      <c r="I200" s="41" t="s">
        <v>15</v>
      </c>
      <c r="J200" s="26"/>
    </row>
    <row r="201" spans="1:10" s="20" customFormat="1" x14ac:dyDescent="0.3">
      <c r="A201" s="22" t="s">
        <v>51</v>
      </c>
      <c r="B201" s="71" t="s">
        <v>175</v>
      </c>
      <c r="C201" s="23" t="s">
        <v>6</v>
      </c>
      <c r="D201" s="19">
        <v>1</v>
      </c>
      <c r="E201" s="18">
        <v>265.91769970214398</v>
      </c>
      <c r="F201" s="15">
        <f t="shared" si="8"/>
        <v>265.91769970214398</v>
      </c>
      <c r="G201" s="95">
        <v>0</v>
      </c>
      <c r="H201" s="94">
        <f t="shared" ref="H201:H264" si="10">G201*D201</f>
        <v>0</v>
      </c>
      <c r="I201" s="41" t="s">
        <v>15</v>
      </c>
      <c r="J201" s="26"/>
    </row>
    <row r="202" spans="1:10" s="20" customFormat="1" x14ac:dyDescent="0.3">
      <c r="A202" s="22" t="s">
        <v>52</v>
      </c>
      <c r="B202" s="40" t="s">
        <v>176</v>
      </c>
      <c r="C202" s="23" t="s">
        <v>6</v>
      </c>
      <c r="D202" s="19">
        <v>1</v>
      </c>
      <c r="E202" s="18">
        <v>379.11487543776008</v>
      </c>
      <c r="F202" s="15">
        <f t="shared" si="8"/>
        <v>379.11487543776008</v>
      </c>
      <c r="G202" s="94">
        <v>0</v>
      </c>
      <c r="H202" s="94">
        <f t="shared" si="10"/>
        <v>0</v>
      </c>
      <c r="I202" s="41" t="s">
        <v>15</v>
      </c>
      <c r="J202" s="26"/>
    </row>
    <row r="203" spans="1:10" s="20" customFormat="1" x14ac:dyDescent="0.3">
      <c r="A203" s="22" t="s">
        <v>53</v>
      </c>
      <c r="B203" s="71" t="s">
        <v>177</v>
      </c>
      <c r="C203" s="23" t="s">
        <v>6</v>
      </c>
      <c r="D203" s="19">
        <v>1</v>
      </c>
      <c r="E203" s="18">
        <v>319.75122574080001</v>
      </c>
      <c r="F203" s="15">
        <f t="shared" si="8"/>
        <v>319.75122574080001</v>
      </c>
      <c r="G203" s="95">
        <v>0</v>
      </c>
      <c r="H203" s="94">
        <f t="shared" si="10"/>
        <v>0</v>
      </c>
      <c r="I203" s="41" t="s">
        <v>15</v>
      </c>
      <c r="J203" s="26"/>
    </row>
    <row r="204" spans="1:10" s="20" customFormat="1" ht="15.6" x14ac:dyDescent="0.3">
      <c r="A204" s="22" t="s">
        <v>54</v>
      </c>
      <c r="B204" s="70" t="s">
        <v>23</v>
      </c>
      <c r="C204" s="23" t="s">
        <v>13</v>
      </c>
      <c r="D204" s="18">
        <v>0.82130625000000002</v>
      </c>
      <c r="E204" s="18">
        <v>239.81341930560001</v>
      </c>
      <c r="F204" s="15">
        <f t="shared" si="8"/>
        <v>196.96026010955995</v>
      </c>
      <c r="G204" s="94">
        <v>0</v>
      </c>
      <c r="H204" s="94">
        <f t="shared" si="10"/>
        <v>0</v>
      </c>
      <c r="I204" s="41" t="s">
        <v>15</v>
      </c>
      <c r="J204" s="26"/>
    </row>
    <row r="205" spans="1:10" s="20" customFormat="1" x14ac:dyDescent="0.3">
      <c r="A205" s="22" t="s">
        <v>55</v>
      </c>
      <c r="B205" s="43" t="s">
        <v>178</v>
      </c>
      <c r="C205" s="17" t="s">
        <v>6</v>
      </c>
      <c r="D205" s="19">
        <v>1</v>
      </c>
      <c r="E205" s="18"/>
      <c r="F205" s="15"/>
      <c r="G205" s="95">
        <v>0</v>
      </c>
      <c r="H205" s="94">
        <f t="shared" si="10"/>
        <v>0</v>
      </c>
      <c r="I205" s="41" t="s">
        <v>18</v>
      </c>
      <c r="J205" s="26"/>
    </row>
    <row r="206" spans="1:10" s="20" customFormat="1" x14ac:dyDescent="0.3">
      <c r="A206" s="69">
        <f>A199+1</f>
        <v>30</v>
      </c>
      <c r="B206" s="43" t="s">
        <v>222</v>
      </c>
      <c r="C206" s="23" t="s">
        <v>43</v>
      </c>
      <c r="D206" s="60">
        <v>1</v>
      </c>
      <c r="E206" s="18">
        <v>868.51536730587793</v>
      </c>
      <c r="F206" s="15">
        <f t="shared" si="8"/>
        <v>868.51536730587793</v>
      </c>
      <c r="G206" s="94">
        <v>0</v>
      </c>
      <c r="H206" s="94">
        <f t="shared" si="10"/>
        <v>0</v>
      </c>
      <c r="I206" s="41" t="s">
        <v>16</v>
      </c>
      <c r="J206" s="26"/>
    </row>
    <row r="207" spans="1:10" s="20" customFormat="1" x14ac:dyDescent="0.3">
      <c r="A207" s="22" t="s">
        <v>56</v>
      </c>
      <c r="B207" s="71" t="s">
        <v>174</v>
      </c>
      <c r="C207" s="23" t="s">
        <v>6</v>
      </c>
      <c r="D207" s="19">
        <v>4</v>
      </c>
      <c r="E207" s="18">
        <v>462.26329868879998</v>
      </c>
      <c r="F207" s="15">
        <f t="shared" si="8"/>
        <v>1849.0531947551999</v>
      </c>
      <c r="G207" s="95">
        <v>0</v>
      </c>
      <c r="H207" s="94">
        <f t="shared" si="10"/>
        <v>0</v>
      </c>
      <c r="I207" s="41" t="s">
        <v>15</v>
      </c>
      <c r="J207" s="26"/>
    </row>
    <row r="208" spans="1:10" s="20" customFormat="1" x14ac:dyDescent="0.3">
      <c r="A208" s="22" t="s">
        <v>57</v>
      </c>
      <c r="B208" s="71" t="s">
        <v>175</v>
      </c>
      <c r="C208" s="23" t="s">
        <v>6</v>
      </c>
      <c r="D208" s="19">
        <v>1</v>
      </c>
      <c r="E208" s="18">
        <v>265.91769970214398</v>
      </c>
      <c r="F208" s="15">
        <f t="shared" si="8"/>
        <v>265.91769970214398</v>
      </c>
      <c r="G208" s="94">
        <v>0</v>
      </c>
      <c r="H208" s="94">
        <f t="shared" si="10"/>
        <v>0</v>
      </c>
      <c r="I208" s="41" t="s">
        <v>15</v>
      </c>
      <c r="J208" s="26"/>
    </row>
    <row r="209" spans="1:10" s="20" customFormat="1" x14ac:dyDescent="0.3">
      <c r="A209" s="22" t="s">
        <v>58</v>
      </c>
      <c r="B209" s="40" t="s">
        <v>176</v>
      </c>
      <c r="C209" s="23" t="s">
        <v>6</v>
      </c>
      <c r="D209" s="19">
        <v>1</v>
      </c>
      <c r="E209" s="18">
        <v>379.11487543776008</v>
      </c>
      <c r="F209" s="15">
        <f t="shared" ref="F209:F272" si="11">D209*E209</f>
        <v>379.11487543776008</v>
      </c>
      <c r="G209" s="95">
        <v>0</v>
      </c>
      <c r="H209" s="94">
        <f t="shared" si="10"/>
        <v>0</v>
      </c>
      <c r="I209" s="41" t="s">
        <v>15</v>
      </c>
      <c r="J209" s="26"/>
    </row>
    <row r="210" spans="1:10" s="20" customFormat="1" x14ac:dyDescent="0.3">
      <c r="A210" s="22" t="s">
        <v>59</v>
      </c>
      <c r="B210" s="71" t="s">
        <v>177</v>
      </c>
      <c r="C210" s="23" t="s">
        <v>6</v>
      </c>
      <c r="D210" s="19">
        <v>1</v>
      </c>
      <c r="E210" s="18">
        <v>319.75122574080001</v>
      </c>
      <c r="F210" s="15">
        <f t="shared" si="11"/>
        <v>319.75122574080001</v>
      </c>
      <c r="G210" s="94">
        <v>0</v>
      </c>
      <c r="H210" s="94">
        <f t="shared" si="10"/>
        <v>0</v>
      </c>
      <c r="I210" s="41" t="s">
        <v>15</v>
      </c>
      <c r="J210" s="26"/>
    </row>
    <row r="211" spans="1:10" s="20" customFormat="1" ht="15.6" x14ac:dyDescent="0.3">
      <c r="A211" s="22" t="s">
        <v>60</v>
      </c>
      <c r="B211" s="70" t="s">
        <v>23</v>
      </c>
      <c r="C211" s="23" t="s">
        <v>13</v>
      </c>
      <c r="D211" s="18">
        <v>0.82130625000000002</v>
      </c>
      <c r="E211" s="18">
        <v>239.81341930560001</v>
      </c>
      <c r="F211" s="15">
        <f t="shared" si="11"/>
        <v>196.96026010955995</v>
      </c>
      <c r="G211" s="95">
        <v>0</v>
      </c>
      <c r="H211" s="94">
        <f t="shared" si="10"/>
        <v>0</v>
      </c>
      <c r="I211" s="41" t="s">
        <v>15</v>
      </c>
      <c r="J211" s="26"/>
    </row>
    <row r="212" spans="1:10" s="20" customFormat="1" x14ac:dyDescent="0.3">
      <c r="A212" s="22" t="s">
        <v>61</v>
      </c>
      <c r="B212" s="43" t="s">
        <v>178</v>
      </c>
      <c r="C212" s="17" t="s">
        <v>6</v>
      </c>
      <c r="D212" s="19">
        <v>1</v>
      </c>
      <c r="E212" s="18"/>
      <c r="F212" s="15"/>
      <c r="G212" s="94">
        <v>0</v>
      </c>
      <c r="H212" s="94">
        <f t="shared" si="10"/>
        <v>0</v>
      </c>
      <c r="I212" s="41" t="s">
        <v>18</v>
      </c>
      <c r="J212" s="26"/>
    </row>
    <row r="213" spans="1:10" s="20" customFormat="1" x14ac:dyDescent="0.3">
      <c r="A213" s="69">
        <f>A206+1</f>
        <v>31</v>
      </c>
      <c r="B213" s="43" t="s">
        <v>223</v>
      </c>
      <c r="C213" s="23" t="s">
        <v>43</v>
      </c>
      <c r="D213" s="60">
        <v>1</v>
      </c>
      <c r="E213" s="18">
        <v>917.20230441845001</v>
      </c>
      <c r="F213" s="15">
        <f t="shared" si="11"/>
        <v>917.20230441845001</v>
      </c>
      <c r="G213" s="95">
        <v>0</v>
      </c>
      <c r="H213" s="94">
        <f t="shared" si="10"/>
        <v>0</v>
      </c>
      <c r="I213" s="41" t="s">
        <v>16</v>
      </c>
      <c r="J213" s="26"/>
    </row>
    <row r="214" spans="1:10" s="20" customFormat="1" x14ac:dyDescent="0.3">
      <c r="A214" s="22" t="s">
        <v>62</v>
      </c>
      <c r="B214" s="71" t="s">
        <v>174</v>
      </c>
      <c r="C214" s="23" t="s">
        <v>6</v>
      </c>
      <c r="D214" s="19">
        <v>5</v>
      </c>
      <c r="E214" s="18">
        <v>462.26329868880003</v>
      </c>
      <c r="F214" s="15">
        <f t="shared" si="11"/>
        <v>2311.3164934440001</v>
      </c>
      <c r="G214" s="94">
        <v>0</v>
      </c>
      <c r="H214" s="94">
        <f t="shared" si="10"/>
        <v>0</v>
      </c>
      <c r="I214" s="41" t="s">
        <v>15</v>
      </c>
      <c r="J214" s="26"/>
    </row>
    <row r="215" spans="1:10" s="20" customFormat="1" x14ac:dyDescent="0.3">
      <c r="A215" s="22" t="s">
        <v>63</v>
      </c>
      <c r="B215" s="40" t="s">
        <v>176</v>
      </c>
      <c r="C215" s="23" t="s">
        <v>6</v>
      </c>
      <c r="D215" s="19">
        <v>1</v>
      </c>
      <c r="E215" s="18">
        <v>379.11487543776008</v>
      </c>
      <c r="F215" s="15">
        <f t="shared" si="11"/>
        <v>379.11487543776008</v>
      </c>
      <c r="G215" s="95">
        <v>0</v>
      </c>
      <c r="H215" s="94">
        <f t="shared" si="10"/>
        <v>0</v>
      </c>
      <c r="I215" s="41" t="s">
        <v>15</v>
      </c>
      <c r="J215" s="26"/>
    </row>
    <row r="216" spans="1:10" s="20" customFormat="1" x14ac:dyDescent="0.3">
      <c r="A216" s="22" t="s">
        <v>64</v>
      </c>
      <c r="B216" s="71" t="s">
        <v>177</v>
      </c>
      <c r="C216" s="23" t="s">
        <v>6</v>
      </c>
      <c r="D216" s="19">
        <v>1</v>
      </c>
      <c r="E216" s="18">
        <v>319.75122574080001</v>
      </c>
      <c r="F216" s="15">
        <f t="shared" si="11"/>
        <v>319.75122574080001</v>
      </c>
      <c r="G216" s="94">
        <v>0</v>
      </c>
      <c r="H216" s="94">
        <f t="shared" si="10"/>
        <v>0</v>
      </c>
      <c r="I216" s="41" t="s">
        <v>15</v>
      </c>
      <c r="J216" s="26"/>
    </row>
    <row r="217" spans="1:10" s="20" customFormat="1" ht="15.6" x14ac:dyDescent="0.3">
      <c r="A217" s="22" t="s">
        <v>65</v>
      </c>
      <c r="B217" s="70" t="s">
        <v>23</v>
      </c>
      <c r="C217" s="23" t="s">
        <v>13</v>
      </c>
      <c r="D217" s="18">
        <v>0.82130625000000002</v>
      </c>
      <c r="E217" s="18">
        <v>239.81341930560001</v>
      </c>
      <c r="F217" s="15">
        <f t="shared" si="11"/>
        <v>196.96026010955995</v>
      </c>
      <c r="G217" s="95">
        <v>0</v>
      </c>
      <c r="H217" s="94">
        <f t="shared" si="10"/>
        <v>0</v>
      </c>
      <c r="I217" s="41" t="s">
        <v>15</v>
      </c>
      <c r="J217" s="26"/>
    </row>
    <row r="218" spans="1:10" s="20" customFormat="1" x14ac:dyDescent="0.3">
      <c r="A218" s="22" t="s">
        <v>67</v>
      </c>
      <c r="B218" s="43" t="s">
        <v>178</v>
      </c>
      <c r="C218" s="17" t="s">
        <v>6</v>
      </c>
      <c r="D218" s="19">
        <v>1</v>
      </c>
      <c r="E218" s="18"/>
      <c r="F218" s="15"/>
      <c r="G218" s="94">
        <v>0</v>
      </c>
      <c r="H218" s="94">
        <f t="shared" si="10"/>
        <v>0</v>
      </c>
      <c r="I218" s="41" t="s">
        <v>18</v>
      </c>
      <c r="J218" s="26"/>
    </row>
    <row r="219" spans="1:10" s="20" customFormat="1" x14ac:dyDescent="0.3">
      <c r="A219" s="69">
        <f>A213+1</f>
        <v>32</v>
      </c>
      <c r="B219" s="43" t="s">
        <v>224</v>
      </c>
      <c r="C219" s="23" t="s">
        <v>43</v>
      </c>
      <c r="D219" s="60">
        <v>1</v>
      </c>
      <c r="E219" s="18">
        <v>986.17546532792653</v>
      </c>
      <c r="F219" s="15">
        <f t="shared" si="11"/>
        <v>986.17546532792653</v>
      </c>
      <c r="G219" s="95">
        <v>0</v>
      </c>
      <c r="H219" s="94">
        <f t="shared" si="10"/>
        <v>0</v>
      </c>
      <c r="I219" s="41" t="s">
        <v>16</v>
      </c>
      <c r="J219" s="26"/>
    </row>
    <row r="220" spans="1:10" s="20" customFormat="1" x14ac:dyDescent="0.3">
      <c r="A220" s="22" t="s">
        <v>68</v>
      </c>
      <c r="B220" s="71" t="s">
        <v>174</v>
      </c>
      <c r="C220" s="23" t="s">
        <v>6</v>
      </c>
      <c r="D220" s="19">
        <v>5</v>
      </c>
      <c r="E220" s="18">
        <v>462.26329868880003</v>
      </c>
      <c r="F220" s="15">
        <f t="shared" si="11"/>
        <v>2311.3164934440001</v>
      </c>
      <c r="G220" s="94">
        <v>0</v>
      </c>
      <c r="H220" s="94">
        <f t="shared" si="10"/>
        <v>0</v>
      </c>
      <c r="I220" s="41" t="s">
        <v>15</v>
      </c>
      <c r="J220" s="26"/>
    </row>
    <row r="221" spans="1:10" s="20" customFormat="1" x14ac:dyDescent="0.3">
      <c r="A221" s="22" t="s">
        <v>69</v>
      </c>
      <c r="B221" s="71" t="s">
        <v>175</v>
      </c>
      <c r="C221" s="23" t="s">
        <v>6</v>
      </c>
      <c r="D221" s="19">
        <v>1</v>
      </c>
      <c r="E221" s="18">
        <v>265.91769970214398</v>
      </c>
      <c r="F221" s="15">
        <f t="shared" si="11"/>
        <v>265.91769970214398</v>
      </c>
      <c r="G221" s="95">
        <v>0</v>
      </c>
      <c r="H221" s="94">
        <f t="shared" si="10"/>
        <v>0</v>
      </c>
      <c r="I221" s="41" t="s">
        <v>15</v>
      </c>
      <c r="J221" s="26"/>
    </row>
    <row r="222" spans="1:10" s="20" customFormat="1" x14ac:dyDescent="0.3">
      <c r="A222" s="22" t="s">
        <v>70</v>
      </c>
      <c r="B222" s="40" t="s">
        <v>176</v>
      </c>
      <c r="C222" s="23" t="s">
        <v>6</v>
      </c>
      <c r="D222" s="19">
        <v>1</v>
      </c>
      <c r="E222" s="18">
        <v>379.11487543776008</v>
      </c>
      <c r="F222" s="15">
        <f t="shared" si="11"/>
        <v>379.11487543776008</v>
      </c>
      <c r="G222" s="94">
        <v>0</v>
      </c>
      <c r="H222" s="94">
        <f t="shared" si="10"/>
        <v>0</v>
      </c>
      <c r="I222" s="41" t="s">
        <v>15</v>
      </c>
      <c r="J222" s="26"/>
    </row>
    <row r="223" spans="1:10" s="20" customFormat="1" x14ac:dyDescent="0.3">
      <c r="A223" s="22" t="s">
        <v>71</v>
      </c>
      <c r="B223" s="71" t="s">
        <v>177</v>
      </c>
      <c r="C223" s="23" t="s">
        <v>6</v>
      </c>
      <c r="D223" s="19">
        <v>1</v>
      </c>
      <c r="E223" s="18">
        <v>319.75122574080001</v>
      </c>
      <c r="F223" s="15">
        <f t="shared" si="11"/>
        <v>319.75122574080001</v>
      </c>
      <c r="G223" s="95">
        <v>0</v>
      </c>
      <c r="H223" s="94">
        <f t="shared" si="10"/>
        <v>0</v>
      </c>
      <c r="I223" s="41" t="s">
        <v>15</v>
      </c>
      <c r="J223" s="26"/>
    </row>
    <row r="224" spans="1:10" s="20" customFormat="1" ht="15.6" x14ac:dyDescent="0.3">
      <c r="A224" s="22" t="s">
        <v>72</v>
      </c>
      <c r="B224" s="70" t="s">
        <v>23</v>
      </c>
      <c r="C224" s="23" t="s">
        <v>13</v>
      </c>
      <c r="D224" s="18">
        <v>0.82130625000000002</v>
      </c>
      <c r="E224" s="18">
        <v>239.81341930560001</v>
      </c>
      <c r="F224" s="15">
        <f t="shared" si="11"/>
        <v>196.96026010955995</v>
      </c>
      <c r="G224" s="94">
        <v>0</v>
      </c>
      <c r="H224" s="94">
        <f t="shared" si="10"/>
        <v>0</v>
      </c>
      <c r="I224" s="41" t="s">
        <v>15</v>
      </c>
      <c r="J224" s="26"/>
    </row>
    <row r="225" spans="1:10" s="20" customFormat="1" x14ac:dyDescent="0.3">
      <c r="A225" s="22" t="s">
        <v>73</v>
      </c>
      <c r="B225" s="43" t="s">
        <v>178</v>
      </c>
      <c r="C225" s="17" t="s">
        <v>6</v>
      </c>
      <c r="D225" s="19">
        <v>1</v>
      </c>
      <c r="E225" s="18"/>
      <c r="F225" s="15"/>
      <c r="G225" s="95">
        <v>0</v>
      </c>
      <c r="H225" s="94">
        <f t="shared" si="10"/>
        <v>0</v>
      </c>
      <c r="I225" s="41" t="s">
        <v>18</v>
      </c>
      <c r="J225" s="26"/>
    </row>
    <row r="226" spans="1:10" s="20" customFormat="1" x14ac:dyDescent="0.3">
      <c r="A226" s="69">
        <f>A219+1</f>
        <v>33</v>
      </c>
      <c r="B226" s="43" t="s">
        <v>225</v>
      </c>
      <c r="C226" s="23" t="s">
        <v>43</v>
      </c>
      <c r="D226" s="60">
        <v>1</v>
      </c>
      <c r="E226" s="18">
        <v>986.17546532792653</v>
      </c>
      <c r="F226" s="15">
        <f t="shared" si="11"/>
        <v>986.17546532792653</v>
      </c>
      <c r="G226" s="94">
        <v>0</v>
      </c>
      <c r="H226" s="94">
        <f t="shared" si="10"/>
        <v>0</v>
      </c>
      <c r="I226" s="41" t="s">
        <v>16</v>
      </c>
      <c r="J226" s="26"/>
    </row>
    <row r="227" spans="1:10" s="20" customFormat="1" x14ac:dyDescent="0.3">
      <c r="A227" s="22" t="s">
        <v>74</v>
      </c>
      <c r="B227" s="71" t="s">
        <v>174</v>
      </c>
      <c r="C227" s="23" t="s">
        <v>6</v>
      </c>
      <c r="D227" s="19">
        <v>5</v>
      </c>
      <c r="E227" s="18">
        <v>462.26329868880003</v>
      </c>
      <c r="F227" s="15">
        <f t="shared" si="11"/>
        <v>2311.3164934440001</v>
      </c>
      <c r="G227" s="95">
        <v>0</v>
      </c>
      <c r="H227" s="94">
        <f t="shared" si="10"/>
        <v>0</v>
      </c>
      <c r="I227" s="41" t="s">
        <v>15</v>
      </c>
      <c r="J227" s="26"/>
    </row>
    <row r="228" spans="1:10" s="20" customFormat="1" x14ac:dyDescent="0.3">
      <c r="A228" s="22" t="s">
        <v>75</v>
      </c>
      <c r="B228" s="71" t="s">
        <v>175</v>
      </c>
      <c r="C228" s="23" t="s">
        <v>6</v>
      </c>
      <c r="D228" s="19">
        <v>1</v>
      </c>
      <c r="E228" s="18">
        <v>265.91769970214398</v>
      </c>
      <c r="F228" s="15">
        <f t="shared" si="11"/>
        <v>265.91769970214398</v>
      </c>
      <c r="G228" s="94">
        <v>0</v>
      </c>
      <c r="H228" s="94">
        <f t="shared" si="10"/>
        <v>0</v>
      </c>
      <c r="I228" s="41" t="s">
        <v>15</v>
      </c>
      <c r="J228" s="26"/>
    </row>
    <row r="229" spans="1:10" s="20" customFormat="1" x14ac:dyDescent="0.3">
      <c r="A229" s="22" t="s">
        <v>76</v>
      </c>
      <c r="B229" s="40" t="s">
        <v>176</v>
      </c>
      <c r="C229" s="23" t="s">
        <v>6</v>
      </c>
      <c r="D229" s="19">
        <v>1</v>
      </c>
      <c r="E229" s="18">
        <v>379.11487543776008</v>
      </c>
      <c r="F229" s="15">
        <f t="shared" si="11"/>
        <v>379.11487543776008</v>
      </c>
      <c r="G229" s="95">
        <v>0</v>
      </c>
      <c r="H229" s="94">
        <f t="shared" si="10"/>
        <v>0</v>
      </c>
      <c r="I229" s="41" t="s">
        <v>15</v>
      </c>
      <c r="J229" s="26"/>
    </row>
    <row r="230" spans="1:10" s="20" customFormat="1" x14ac:dyDescent="0.3">
      <c r="A230" s="22" t="s">
        <v>77</v>
      </c>
      <c r="B230" s="71" t="s">
        <v>177</v>
      </c>
      <c r="C230" s="23" t="s">
        <v>6</v>
      </c>
      <c r="D230" s="19">
        <v>1</v>
      </c>
      <c r="E230" s="18">
        <v>319.75122574080001</v>
      </c>
      <c r="F230" s="15">
        <f t="shared" si="11"/>
        <v>319.75122574080001</v>
      </c>
      <c r="G230" s="94">
        <v>0</v>
      </c>
      <c r="H230" s="94">
        <f t="shared" si="10"/>
        <v>0</v>
      </c>
      <c r="I230" s="41" t="s">
        <v>15</v>
      </c>
      <c r="J230" s="26"/>
    </row>
    <row r="231" spans="1:10" s="20" customFormat="1" ht="15.6" x14ac:dyDescent="0.3">
      <c r="A231" s="22" t="s">
        <v>78</v>
      </c>
      <c r="B231" s="70" t="s">
        <v>23</v>
      </c>
      <c r="C231" s="23" t="s">
        <v>13</v>
      </c>
      <c r="D231" s="18">
        <v>0.82130625000000002</v>
      </c>
      <c r="E231" s="18">
        <v>239.81341930560001</v>
      </c>
      <c r="F231" s="15">
        <f t="shared" si="11"/>
        <v>196.96026010955995</v>
      </c>
      <c r="G231" s="95">
        <v>0</v>
      </c>
      <c r="H231" s="94">
        <f t="shared" si="10"/>
        <v>0</v>
      </c>
      <c r="I231" s="41" t="s">
        <v>15</v>
      </c>
      <c r="J231" s="26"/>
    </row>
    <row r="232" spans="1:10" s="20" customFormat="1" x14ac:dyDescent="0.3">
      <c r="A232" s="22" t="s">
        <v>79</v>
      </c>
      <c r="B232" s="43" t="s">
        <v>178</v>
      </c>
      <c r="C232" s="17" t="s">
        <v>6</v>
      </c>
      <c r="D232" s="19">
        <v>1</v>
      </c>
      <c r="E232" s="18"/>
      <c r="F232" s="15"/>
      <c r="G232" s="94">
        <v>0</v>
      </c>
      <c r="H232" s="94">
        <f t="shared" si="10"/>
        <v>0</v>
      </c>
      <c r="I232" s="41" t="s">
        <v>18</v>
      </c>
      <c r="J232" s="26"/>
    </row>
    <row r="233" spans="1:10" s="20" customFormat="1" x14ac:dyDescent="0.3">
      <c r="A233" s="62">
        <f>A226+1</f>
        <v>34</v>
      </c>
      <c r="B233" s="40" t="s">
        <v>183</v>
      </c>
      <c r="C233" s="23" t="s">
        <v>5</v>
      </c>
      <c r="D233" s="18">
        <v>188</v>
      </c>
      <c r="E233" s="18">
        <v>25.986339370655998</v>
      </c>
      <c r="F233" s="15">
        <f t="shared" si="11"/>
        <v>4885.4318016833276</v>
      </c>
      <c r="G233" s="95">
        <v>0</v>
      </c>
      <c r="H233" s="94">
        <f t="shared" si="10"/>
        <v>0</v>
      </c>
      <c r="I233" s="41" t="s">
        <v>16</v>
      </c>
      <c r="J233" s="26"/>
    </row>
    <row r="234" spans="1:10" s="20" customFormat="1" x14ac:dyDescent="0.3">
      <c r="A234" s="64">
        <f>A233+1</f>
        <v>35</v>
      </c>
      <c r="B234" s="43" t="s">
        <v>184</v>
      </c>
      <c r="C234" s="17" t="s">
        <v>6</v>
      </c>
      <c r="D234" s="19">
        <v>3</v>
      </c>
      <c r="E234" s="18">
        <v>6.9236098281663994</v>
      </c>
      <c r="F234" s="15">
        <f t="shared" si="11"/>
        <v>20.770829484499199</v>
      </c>
      <c r="G234" s="94">
        <v>0</v>
      </c>
      <c r="H234" s="94">
        <f t="shared" si="10"/>
        <v>0</v>
      </c>
      <c r="I234" s="41" t="s">
        <v>16</v>
      </c>
      <c r="J234" s="26"/>
    </row>
    <row r="235" spans="1:10" s="20" customFormat="1" x14ac:dyDescent="0.3">
      <c r="A235" s="16" t="s">
        <v>118</v>
      </c>
      <c r="B235" s="43" t="s">
        <v>185</v>
      </c>
      <c r="C235" s="17" t="s">
        <v>6</v>
      </c>
      <c r="D235" s="19">
        <v>3</v>
      </c>
      <c r="E235" s="18"/>
      <c r="F235" s="15"/>
      <c r="G235" s="95">
        <v>0</v>
      </c>
      <c r="H235" s="94">
        <f t="shared" si="10"/>
        <v>0</v>
      </c>
      <c r="I235" s="41" t="s">
        <v>18</v>
      </c>
      <c r="J235" s="26"/>
    </row>
    <row r="236" spans="1:10" s="20" customFormat="1" x14ac:dyDescent="0.3">
      <c r="A236" s="16" t="s">
        <v>119</v>
      </c>
      <c r="B236" s="43" t="s">
        <v>147</v>
      </c>
      <c r="C236" s="17" t="s">
        <v>6</v>
      </c>
      <c r="D236" s="19">
        <v>6</v>
      </c>
      <c r="E236" s="18"/>
      <c r="F236" s="15"/>
      <c r="G236" s="94">
        <v>0</v>
      </c>
      <c r="H236" s="94">
        <f t="shared" si="10"/>
        <v>0</v>
      </c>
      <c r="I236" s="41" t="s">
        <v>18</v>
      </c>
      <c r="J236" s="26"/>
    </row>
    <row r="237" spans="1:10" s="20" customFormat="1" x14ac:dyDescent="0.3">
      <c r="A237" s="64">
        <f>A234+1</f>
        <v>36</v>
      </c>
      <c r="B237" s="43" t="s">
        <v>186</v>
      </c>
      <c r="C237" s="17" t="s">
        <v>6</v>
      </c>
      <c r="D237" s="19">
        <v>10</v>
      </c>
      <c r="E237" s="18">
        <v>6.9236098281664002</v>
      </c>
      <c r="F237" s="15">
        <f t="shared" si="11"/>
        <v>69.236098281663999</v>
      </c>
      <c r="G237" s="95">
        <v>0</v>
      </c>
      <c r="H237" s="94">
        <f t="shared" si="10"/>
        <v>0</v>
      </c>
      <c r="I237" s="41" t="s">
        <v>16</v>
      </c>
      <c r="J237" s="26"/>
    </row>
    <row r="238" spans="1:10" s="20" customFormat="1" x14ac:dyDescent="0.3">
      <c r="A238" s="16" t="s">
        <v>86</v>
      </c>
      <c r="B238" s="43" t="s">
        <v>187</v>
      </c>
      <c r="C238" s="17" t="s">
        <v>6</v>
      </c>
      <c r="D238" s="19">
        <v>10</v>
      </c>
      <c r="E238" s="18"/>
      <c r="F238" s="15"/>
      <c r="G238" s="94">
        <v>0</v>
      </c>
      <c r="H238" s="94">
        <f t="shared" si="10"/>
        <v>0</v>
      </c>
      <c r="I238" s="41" t="s">
        <v>18</v>
      </c>
      <c r="J238" s="26"/>
    </row>
    <row r="239" spans="1:10" s="20" customFormat="1" x14ac:dyDescent="0.3">
      <c r="A239" s="16" t="s">
        <v>87</v>
      </c>
      <c r="B239" s="43" t="s">
        <v>151</v>
      </c>
      <c r="C239" s="17" t="s">
        <v>6</v>
      </c>
      <c r="D239" s="19">
        <v>20</v>
      </c>
      <c r="E239" s="18"/>
      <c r="F239" s="15"/>
      <c r="G239" s="95">
        <v>0</v>
      </c>
      <c r="H239" s="94">
        <f t="shared" si="10"/>
        <v>0</v>
      </c>
      <c r="I239" s="41" t="s">
        <v>18</v>
      </c>
      <c r="J239" s="26"/>
    </row>
    <row r="240" spans="1:10" s="20" customFormat="1" x14ac:dyDescent="0.3">
      <c r="A240" s="64">
        <f>A237+1</f>
        <v>37</v>
      </c>
      <c r="B240" s="43" t="s">
        <v>188</v>
      </c>
      <c r="C240" s="17" t="s">
        <v>6</v>
      </c>
      <c r="D240" s="19">
        <v>8</v>
      </c>
      <c r="E240" s="18">
        <v>6.9236098281664011</v>
      </c>
      <c r="F240" s="15">
        <f t="shared" si="11"/>
        <v>55.388878625331209</v>
      </c>
      <c r="G240" s="94">
        <v>0</v>
      </c>
      <c r="H240" s="94">
        <f t="shared" si="10"/>
        <v>0</v>
      </c>
      <c r="I240" s="41" t="s">
        <v>16</v>
      </c>
      <c r="J240" s="26"/>
    </row>
    <row r="241" spans="1:10" s="20" customFormat="1" x14ac:dyDescent="0.3">
      <c r="A241" s="16" t="s">
        <v>88</v>
      </c>
      <c r="B241" s="43" t="s">
        <v>189</v>
      </c>
      <c r="C241" s="17" t="s">
        <v>6</v>
      </c>
      <c r="D241" s="19">
        <v>8</v>
      </c>
      <c r="E241" s="18"/>
      <c r="F241" s="15"/>
      <c r="G241" s="95">
        <v>0</v>
      </c>
      <c r="H241" s="94">
        <f t="shared" si="10"/>
        <v>0</v>
      </c>
      <c r="I241" s="41" t="s">
        <v>18</v>
      </c>
      <c r="J241" s="26"/>
    </row>
    <row r="242" spans="1:10" s="20" customFormat="1" x14ac:dyDescent="0.3">
      <c r="A242" s="16" t="s">
        <v>89</v>
      </c>
      <c r="B242" s="43" t="s">
        <v>155</v>
      </c>
      <c r="C242" s="17" t="s">
        <v>6</v>
      </c>
      <c r="D242" s="19">
        <v>16</v>
      </c>
      <c r="E242" s="18"/>
      <c r="F242" s="15"/>
      <c r="G242" s="94">
        <v>0</v>
      </c>
      <c r="H242" s="94">
        <f t="shared" si="10"/>
        <v>0</v>
      </c>
      <c r="I242" s="41" t="s">
        <v>18</v>
      </c>
      <c r="J242" s="26"/>
    </row>
    <row r="243" spans="1:10" s="20" customFormat="1" x14ac:dyDescent="0.3">
      <c r="A243" s="28">
        <f>A240+1</f>
        <v>38</v>
      </c>
      <c r="B243" s="43" t="s">
        <v>190</v>
      </c>
      <c r="C243" s="17" t="s">
        <v>6</v>
      </c>
      <c r="D243" s="19">
        <v>18</v>
      </c>
      <c r="E243" s="18">
        <v>6.923609828166402</v>
      </c>
      <c r="F243" s="15">
        <f t="shared" si="11"/>
        <v>124.62497690699524</v>
      </c>
      <c r="G243" s="95">
        <v>0</v>
      </c>
      <c r="H243" s="94">
        <f t="shared" si="10"/>
        <v>0</v>
      </c>
      <c r="I243" s="41" t="s">
        <v>16</v>
      </c>
      <c r="J243" s="26"/>
    </row>
    <row r="244" spans="1:10" s="20" customFormat="1" x14ac:dyDescent="0.3">
      <c r="A244" s="16" t="s">
        <v>90</v>
      </c>
      <c r="B244" s="43" t="s">
        <v>191</v>
      </c>
      <c r="C244" s="17" t="s">
        <v>6</v>
      </c>
      <c r="D244" s="19">
        <v>18</v>
      </c>
      <c r="E244" s="18"/>
      <c r="F244" s="15"/>
      <c r="G244" s="94">
        <v>0</v>
      </c>
      <c r="H244" s="94">
        <f t="shared" si="10"/>
        <v>0</v>
      </c>
      <c r="I244" s="41" t="s">
        <v>18</v>
      </c>
      <c r="J244" s="26"/>
    </row>
    <row r="245" spans="1:10" s="20" customFormat="1" x14ac:dyDescent="0.3">
      <c r="A245" s="16" t="s">
        <v>91</v>
      </c>
      <c r="B245" s="43" t="s">
        <v>159</v>
      </c>
      <c r="C245" s="17" t="s">
        <v>6</v>
      </c>
      <c r="D245" s="19">
        <v>36</v>
      </c>
      <c r="E245" s="18"/>
      <c r="F245" s="15"/>
      <c r="G245" s="95">
        <v>0</v>
      </c>
      <c r="H245" s="94">
        <f t="shared" si="10"/>
        <v>0</v>
      </c>
      <c r="I245" s="41" t="s">
        <v>18</v>
      </c>
      <c r="J245" s="26"/>
    </row>
    <row r="246" spans="1:10" s="20" customFormat="1" x14ac:dyDescent="0.3">
      <c r="A246" s="62">
        <f>A243+1</f>
        <v>39</v>
      </c>
      <c r="B246" s="72" t="s">
        <v>192</v>
      </c>
      <c r="C246" s="66" t="s">
        <v>9</v>
      </c>
      <c r="D246" s="67">
        <v>20</v>
      </c>
      <c r="E246" s="18">
        <v>144.06655656523202</v>
      </c>
      <c r="F246" s="15">
        <f t="shared" si="11"/>
        <v>2881.3311313046406</v>
      </c>
      <c r="G246" s="94">
        <v>0</v>
      </c>
      <c r="H246" s="94">
        <f t="shared" si="10"/>
        <v>0</v>
      </c>
      <c r="I246" s="41" t="s">
        <v>16</v>
      </c>
      <c r="J246" s="26"/>
    </row>
    <row r="247" spans="1:10" s="20" customFormat="1" x14ac:dyDescent="0.3">
      <c r="A247" s="62">
        <f>A246+1</f>
        <v>40</v>
      </c>
      <c r="B247" s="72" t="s">
        <v>193</v>
      </c>
      <c r="C247" s="66" t="s">
        <v>9</v>
      </c>
      <c r="D247" s="67">
        <v>9</v>
      </c>
      <c r="E247" s="18">
        <v>144.06655656523205</v>
      </c>
      <c r="F247" s="15">
        <f t="shared" si="11"/>
        <v>1296.5990090870885</v>
      </c>
      <c r="G247" s="95">
        <v>0</v>
      </c>
      <c r="H247" s="94">
        <f t="shared" si="10"/>
        <v>0</v>
      </c>
      <c r="I247" s="41" t="s">
        <v>16</v>
      </c>
      <c r="J247" s="26"/>
    </row>
    <row r="248" spans="1:10" s="20" customFormat="1" x14ac:dyDescent="0.3">
      <c r="A248" s="62">
        <f>A247+1</f>
        <v>41</v>
      </c>
      <c r="B248" s="72" t="s">
        <v>194</v>
      </c>
      <c r="C248" s="66" t="s">
        <v>9</v>
      </c>
      <c r="D248" s="67">
        <v>7</v>
      </c>
      <c r="E248" s="18">
        <v>144.06655656523202</v>
      </c>
      <c r="F248" s="15">
        <f t="shared" si="11"/>
        <v>1008.4658959566241</v>
      </c>
      <c r="G248" s="94">
        <v>0</v>
      </c>
      <c r="H248" s="94">
        <f t="shared" si="10"/>
        <v>0</v>
      </c>
      <c r="I248" s="41" t="s">
        <v>16</v>
      </c>
      <c r="J248" s="26"/>
    </row>
    <row r="249" spans="1:10" s="20" customFormat="1" x14ac:dyDescent="0.3">
      <c r="A249" s="62">
        <f>A248+1</f>
        <v>42</v>
      </c>
      <c r="B249" s="72" t="s">
        <v>195</v>
      </c>
      <c r="C249" s="66" t="s">
        <v>9</v>
      </c>
      <c r="D249" s="67">
        <v>18</v>
      </c>
      <c r="E249" s="18">
        <v>144.06655656523205</v>
      </c>
      <c r="F249" s="15">
        <f t="shared" si="11"/>
        <v>2593.1980181741769</v>
      </c>
      <c r="G249" s="95">
        <v>0</v>
      </c>
      <c r="H249" s="94">
        <f t="shared" si="10"/>
        <v>0</v>
      </c>
      <c r="I249" s="41" t="s">
        <v>16</v>
      </c>
      <c r="J249" s="26"/>
    </row>
    <row r="250" spans="1:10" s="20" customFormat="1" x14ac:dyDescent="0.3">
      <c r="A250" s="64">
        <f>A249+1</f>
        <v>43</v>
      </c>
      <c r="B250" s="2" t="s">
        <v>197</v>
      </c>
      <c r="C250" s="17" t="s">
        <v>5</v>
      </c>
      <c r="D250" s="19">
        <v>30</v>
      </c>
      <c r="E250" s="18">
        <v>2.806688095248576</v>
      </c>
      <c r="F250" s="15">
        <f t="shared" si="11"/>
        <v>84.200642857457282</v>
      </c>
      <c r="G250" s="94">
        <v>0</v>
      </c>
      <c r="H250" s="94">
        <f t="shared" si="10"/>
        <v>0</v>
      </c>
      <c r="I250" s="41" t="s">
        <v>16</v>
      </c>
      <c r="J250" s="26"/>
    </row>
    <row r="251" spans="1:10" s="20" customFormat="1" x14ac:dyDescent="0.3">
      <c r="A251" s="16" t="s">
        <v>120</v>
      </c>
      <c r="B251" s="2" t="s">
        <v>198</v>
      </c>
      <c r="C251" s="17" t="s">
        <v>5</v>
      </c>
      <c r="D251" s="18">
        <v>30.3</v>
      </c>
      <c r="E251" s="18"/>
      <c r="F251" s="15"/>
      <c r="G251" s="95">
        <v>0</v>
      </c>
      <c r="H251" s="94">
        <f t="shared" si="10"/>
        <v>0</v>
      </c>
      <c r="I251" s="41" t="s">
        <v>18</v>
      </c>
      <c r="J251" s="26"/>
    </row>
    <row r="252" spans="1:10" s="20" customFormat="1" x14ac:dyDescent="0.3">
      <c r="A252" s="64">
        <f>A250+1</f>
        <v>44</v>
      </c>
      <c r="B252" s="43" t="s">
        <v>199</v>
      </c>
      <c r="C252" s="17" t="s">
        <v>6</v>
      </c>
      <c r="D252" s="19">
        <v>2</v>
      </c>
      <c r="E252" s="18">
        <v>6.9236098281664011</v>
      </c>
      <c r="F252" s="15">
        <f t="shared" si="11"/>
        <v>13.847219656332802</v>
      </c>
      <c r="G252" s="94">
        <v>0</v>
      </c>
      <c r="H252" s="94">
        <f t="shared" si="10"/>
        <v>0</v>
      </c>
      <c r="I252" s="41" t="s">
        <v>16</v>
      </c>
      <c r="J252" s="26"/>
    </row>
    <row r="253" spans="1:10" s="20" customFormat="1" x14ac:dyDescent="0.3">
      <c r="A253" s="16" t="s">
        <v>121</v>
      </c>
      <c r="B253" s="43" t="s">
        <v>96</v>
      </c>
      <c r="C253" s="17" t="s">
        <v>6</v>
      </c>
      <c r="D253" s="19">
        <v>2</v>
      </c>
      <c r="E253" s="18"/>
      <c r="F253" s="15"/>
      <c r="G253" s="95">
        <v>0</v>
      </c>
      <c r="H253" s="94">
        <f t="shared" si="10"/>
        <v>0</v>
      </c>
      <c r="I253" s="41" t="s">
        <v>18</v>
      </c>
      <c r="J253" s="26"/>
    </row>
    <row r="254" spans="1:10" s="20" customFormat="1" x14ac:dyDescent="0.3">
      <c r="A254" s="16" t="s">
        <v>122</v>
      </c>
      <c r="B254" s="43" t="s">
        <v>200</v>
      </c>
      <c r="C254" s="17" t="s">
        <v>6</v>
      </c>
      <c r="D254" s="19">
        <v>18</v>
      </c>
      <c r="E254" s="18"/>
      <c r="F254" s="15"/>
      <c r="G254" s="94">
        <v>0</v>
      </c>
      <c r="H254" s="94">
        <f t="shared" si="10"/>
        <v>0</v>
      </c>
      <c r="I254" s="41" t="s">
        <v>18</v>
      </c>
      <c r="J254" s="26"/>
    </row>
    <row r="255" spans="1:10" s="20" customFormat="1" x14ac:dyDescent="0.3">
      <c r="A255" s="64">
        <f>A252+1</f>
        <v>45</v>
      </c>
      <c r="B255" s="43" t="s">
        <v>98</v>
      </c>
      <c r="C255" s="17" t="s">
        <v>5</v>
      </c>
      <c r="D255" s="59">
        <v>40</v>
      </c>
      <c r="E255" s="18">
        <v>0.8785496240416002</v>
      </c>
      <c r="F255" s="15">
        <f t="shared" si="11"/>
        <v>35.141984961664008</v>
      </c>
      <c r="G255" s="95">
        <v>0</v>
      </c>
      <c r="H255" s="94">
        <f t="shared" si="10"/>
        <v>0</v>
      </c>
      <c r="I255" s="41" t="s">
        <v>16</v>
      </c>
      <c r="J255" s="26"/>
    </row>
    <row r="256" spans="1:10" s="20" customFormat="1" x14ac:dyDescent="0.3">
      <c r="A256" s="28">
        <f t="shared" ref="A256:A277" si="12">A255+1</f>
        <v>46</v>
      </c>
      <c r="B256" s="45" t="s">
        <v>99</v>
      </c>
      <c r="C256" s="17" t="s">
        <v>5</v>
      </c>
      <c r="D256" s="59">
        <v>40</v>
      </c>
      <c r="E256" s="18">
        <v>0.8785496240416002</v>
      </c>
      <c r="F256" s="15">
        <f t="shared" si="11"/>
        <v>35.141984961664008</v>
      </c>
      <c r="G256" s="94">
        <v>0</v>
      </c>
      <c r="H256" s="94">
        <f t="shared" si="10"/>
        <v>0</v>
      </c>
      <c r="I256" s="41" t="s">
        <v>16</v>
      </c>
      <c r="J256" s="26"/>
    </row>
    <row r="257" spans="1:10" s="20" customFormat="1" x14ac:dyDescent="0.3">
      <c r="A257" s="28">
        <f t="shared" si="12"/>
        <v>47</v>
      </c>
      <c r="B257" s="45" t="s">
        <v>123</v>
      </c>
      <c r="C257" s="17" t="s">
        <v>5</v>
      </c>
      <c r="D257" s="59">
        <v>5</v>
      </c>
      <c r="E257" s="18">
        <v>0.8785496240416002</v>
      </c>
      <c r="F257" s="15">
        <f t="shared" si="11"/>
        <v>4.392748120208001</v>
      </c>
      <c r="G257" s="95">
        <v>0</v>
      </c>
      <c r="H257" s="94">
        <f t="shared" si="10"/>
        <v>0</v>
      </c>
      <c r="I257" s="41" t="s">
        <v>16</v>
      </c>
      <c r="J257" s="26"/>
    </row>
    <row r="258" spans="1:10" s="20" customFormat="1" x14ac:dyDescent="0.3">
      <c r="A258" s="28">
        <f t="shared" si="12"/>
        <v>48</v>
      </c>
      <c r="B258" s="43" t="s">
        <v>100</v>
      </c>
      <c r="C258" s="17" t="s">
        <v>5</v>
      </c>
      <c r="D258" s="59">
        <v>40</v>
      </c>
      <c r="E258" s="18">
        <v>0.8785496240416002</v>
      </c>
      <c r="F258" s="15">
        <f t="shared" si="11"/>
        <v>35.141984961664008</v>
      </c>
      <c r="G258" s="94">
        <v>0</v>
      </c>
      <c r="H258" s="94">
        <f t="shared" si="10"/>
        <v>0</v>
      </c>
      <c r="I258" s="41" t="s">
        <v>16</v>
      </c>
      <c r="J258" s="26"/>
    </row>
    <row r="259" spans="1:10" s="20" customFormat="1" x14ac:dyDescent="0.3">
      <c r="A259" s="28">
        <f t="shared" si="12"/>
        <v>49</v>
      </c>
      <c r="B259" s="43" t="s">
        <v>201</v>
      </c>
      <c r="C259" s="17" t="s">
        <v>9</v>
      </c>
      <c r="D259" s="19">
        <v>1</v>
      </c>
      <c r="E259" s="18">
        <v>69.505799174592013</v>
      </c>
      <c r="F259" s="15">
        <f t="shared" si="11"/>
        <v>69.505799174592013</v>
      </c>
      <c r="G259" s="95">
        <v>0</v>
      </c>
      <c r="H259" s="94">
        <f t="shared" si="10"/>
        <v>0</v>
      </c>
      <c r="I259" s="41" t="s">
        <v>16</v>
      </c>
      <c r="J259" s="26"/>
    </row>
    <row r="260" spans="1:10" s="20" customFormat="1" x14ac:dyDescent="0.3">
      <c r="A260" s="28">
        <f t="shared" si="12"/>
        <v>50</v>
      </c>
      <c r="B260" s="43" t="s">
        <v>202</v>
      </c>
      <c r="C260" s="17" t="s">
        <v>9</v>
      </c>
      <c r="D260" s="19">
        <v>2</v>
      </c>
      <c r="E260" s="18">
        <v>69.505799174592013</v>
      </c>
      <c r="F260" s="15">
        <f t="shared" si="11"/>
        <v>139.01159834918403</v>
      </c>
      <c r="G260" s="94">
        <v>0</v>
      </c>
      <c r="H260" s="94">
        <f t="shared" si="10"/>
        <v>0</v>
      </c>
      <c r="I260" s="41" t="s">
        <v>16</v>
      </c>
      <c r="J260" s="26"/>
    </row>
    <row r="261" spans="1:10" s="20" customFormat="1" x14ac:dyDescent="0.3">
      <c r="A261" s="28">
        <f t="shared" si="12"/>
        <v>51</v>
      </c>
      <c r="B261" s="43" t="s">
        <v>203</v>
      </c>
      <c r="C261" s="17" t="s">
        <v>9</v>
      </c>
      <c r="D261" s="19">
        <v>2</v>
      </c>
      <c r="E261" s="18">
        <v>69.505799174592013</v>
      </c>
      <c r="F261" s="15">
        <f t="shared" si="11"/>
        <v>139.01159834918403</v>
      </c>
      <c r="G261" s="95">
        <v>0</v>
      </c>
      <c r="H261" s="94">
        <f t="shared" si="10"/>
        <v>0</v>
      </c>
      <c r="I261" s="41" t="s">
        <v>16</v>
      </c>
      <c r="J261" s="26"/>
    </row>
    <row r="262" spans="1:10" s="20" customFormat="1" x14ac:dyDescent="0.3">
      <c r="A262" s="28">
        <f t="shared" si="12"/>
        <v>52</v>
      </c>
      <c r="B262" s="43" t="s">
        <v>204</v>
      </c>
      <c r="C262" s="17" t="s">
        <v>9</v>
      </c>
      <c r="D262" s="19">
        <v>2</v>
      </c>
      <c r="E262" s="18">
        <v>69.505799174592013</v>
      </c>
      <c r="F262" s="15">
        <f t="shared" si="11"/>
        <v>139.01159834918403</v>
      </c>
      <c r="G262" s="94">
        <v>0</v>
      </c>
      <c r="H262" s="94">
        <f t="shared" si="10"/>
        <v>0</v>
      </c>
      <c r="I262" s="41" t="s">
        <v>16</v>
      </c>
      <c r="J262" s="26"/>
    </row>
    <row r="263" spans="1:10" s="20" customFormat="1" ht="15.6" x14ac:dyDescent="0.3">
      <c r="A263" s="69">
        <f t="shared" si="12"/>
        <v>53</v>
      </c>
      <c r="B263" s="43" t="s">
        <v>226</v>
      </c>
      <c r="C263" s="23" t="s">
        <v>13</v>
      </c>
      <c r="D263" s="80">
        <v>2.9472975000000003</v>
      </c>
      <c r="E263" s="18">
        <v>124.04240678973441</v>
      </c>
      <c r="F263" s="15">
        <f t="shared" si="11"/>
        <v>365.58987542536732</v>
      </c>
      <c r="G263" s="95">
        <v>0</v>
      </c>
      <c r="H263" s="94">
        <f t="shared" si="10"/>
        <v>0</v>
      </c>
      <c r="I263" s="41" t="s">
        <v>16</v>
      </c>
      <c r="J263" s="26"/>
    </row>
    <row r="264" spans="1:10" s="20" customFormat="1" ht="15.6" x14ac:dyDescent="0.3">
      <c r="A264" s="69">
        <f t="shared" si="12"/>
        <v>54</v>
      </c>
      <c r="B264" s="43" t="s">
        <v>227</v>
      </c>
      <c r="C264" s="23" t="s">
        <v>13</v>
      </c>
      <c r="D264" s="68">
        <v>1.5490599999999999</v>
      </c>
      <c r="E264" s="18">
        <v>176.97909856112645</v>
      </c>
      <c r="F264" s="15">
        <f t="shared" si="11"/>
        <v>274.1512424170985</v>
      </c>
      <c r="G264" s="94">
        <v>0</v>
      </c>
      <c r="H264" s="94">
        <f t="shared" si="10"/>
        <v>0</v>
      </c>
      <c r="I264" s="41" t="s">
        <v>16</v>
      </c>
      <c r="J264" s="26"/>
    </row>
    <row r="265" spans="1:10" s="20" customFormat="1" ht="15.6" x14ac:dyDescent="0.3">
      <c r="A265" s="69">
        <f t="shared" si="12"/>
        <v>55</v>
      </c>
      <c r="B265" s="43" t="s">
        <v>228</v>
      </c>
      <c r="C265" s="23" t="s">
        <v>13</v>
      </c>
      <c r="D265" s="68">
        <v>1.47156</v>
      </c>
      <c r="E265" s="18">
        <v>176.97909856112639</v>
      </c>
      <c r="F265" s="15">
        <f t="shared" si="11"/>
        <v>260.43536227861114</v>
      </c>
      <c r="G265" s="95">
        <v>0</v>
      </c>
      <c r="H265" s="94">
        <f t="shared" ref="H265:H328" si="13">G265*D265</f>
        <v>0</v>
      </c>
      <c r="I265" s="41" t="s">
        <v>16</v>
      </c>
      <c r="J265" s="26"/>
    </row>
    <row r="266" spans="1:10" s="20" customFormat="1" ht="15.6" x14ac:dyDescent="0.3">
      <c r="A266" s="69">
        <f t="shared" si="12"/>
        <v>56</v>
      </c>
      <c r="B266" s="43" t="s">
        <v>229</v>
      </c>
      <c r="C266" s="23" t="s">
        <v>13</v>
      </c>
      <c r="D266" s="68">
        <v>1.4095599999999999</v>
      </c>
      <c r="E266" s="18">
        <v>176.97909856112642</v>
      </c>
      <c r="F266" s="15">
        <f t="shared" si="11"/>
        <v>249.46265816782133</v>
      </c>
      <c r="G266" s="94">
        <v>0</v>
      </c>
      <c r="H266" s="94">
        <f t="shared" si="13"/>
        <v>0</v>
      </c>
      <c r="I266" s="41" t="s">
        <v>16</v>
      </c>
      <c r="J266" s="26"/>
    </row>
    <row r="267" spans="1:10" s="20" customFormat="1" ht="15.6" x14ac:dyDescent="0.3">
      <c r="A267" s="69">
        <f t="shared" si="12"/>
        <v>57</v>
      </c>
      <c r="B267" s="43" t="s">
        <v>207</v>
      </c>
      <c r="C267" s="23" t="s">
        <v>13</v>
      </c>
      <c r="D267" s="68">
        <v>1.06856</v>
      </c>
      <c r="E267" s="18">
        <v>176.97909856112639</v>
      </c>
      <c r="F267" s="15">
        <f t="shared" si="11"/>
        <v>189.11278555847721</v>
      </c>
      <c r="G267" s="95">
        <v>0</v>
      </c>
      <c r="H267" s="94">
        <f t="shared" si="13"/>
        <v>0</v>
      </c>
      <c r="I267" s="41" t="s">
        <v>16</v>
      </c>
      <c r="J267" s="26"/>
    </row>
    <row r="268" spans="1:10" s="20" customFormat="1" ht="15.6" x14ac:dyDescent="0.3">
      <c r="A268" s="69">
        <f t="shared" si="12"/>
        <v>58</v>
      </c>
      <c r="B268" s="43" t="s">
        <v>230</v>
      </c>
      <c r="C268" s="23" t="s">
        <v>13</v>
      </c>
      <c r="D268" s="68">
        <v>0.78955999999999993</v>
      </c>
      <c r="E268" s="18">
        <v>176.97909856112642</v>
      </c>
      <c r="F268" s="15">
        <f t="shared" si="11"/>
        <v>139.73561705992296</v>
      </c>
      <c r="G268" s="94">
        <v>0</v>
      </c>
      <c r="H268" s="94">
        <f t="shared" si="13"/>
        <v>0</v>
      </c>
      <c r="I268" s="41" t="s">
        <v>16</v>
      </c>
      <c r="J268" s="26"/>
    </row>
    <row r="269" spans="1:10" s="20" customFormat="1" x14ac:dyDescent="0.3">
      <c r="A269" s="64">
        <f t="shared" si="12"/>
        <v>59</v>
      </c>
      <c r="B269" s="43" t="s">
        <v>212</v>
      </c>
      <c r="C269" s="17" t="s">
        <v>4</v>
      </c>
      <c r="D269" s="61">
        <v>22.165434000000001</v>
      </c>
      <c r="E269" s="18">
        <v>51.49699820964161</v>
      </c>
      <c r="F269" s="15">
        <f t="shared" si="11"/>
        <v>1141.4533150139293</v>
      </c>
      <c r="G269" s="95">
        <v>0</v>
      </c>
      <c r="H269" s="94">
        <f t="shared" si="13"/>
        <v>0</v>
      </c>
      <c r="I269" s="41" t="s">
        <v>16</v>
      </c>
      <c r="J269" s="26"/>
    </row>
    <row r="270" spans="1:10" s="20" customFormat="1" x14ac:dyDescent="0.3">
      <c r="A270" s="64">
        <f t="shared" si="12"/>
        <v>60</v>
      </c>
      <c r="B270" s="45" t="s">
        <v>231</v>
      </c>
      <c r="C270" s="17" t="s">
        <v>4</v>
      </c>
      <c r="D270" s="59">
        <v>0.6</v>
      </c>
      <c r="E270" s="18">
        <v>34.06838059254784</v>
      </c>
      <c r="F270" s="15">
        <f t="shared" si="11"/>
        <v>20.441028355528704</v>
      </c>
      <c r="G270" s="94">
        <v>0</v>
      </c>
      <c r="H270" s="94">
        <f t="shared" si="13"/>
        <v>0</v>
      </c>
      <c r="I270" s="41" t="s">
        <v>16</v>
      </c>
      <c r="J270" s="26"/>
    </row>
    <row r="271" spans="1:10" s="20" customFormat="1" x14ac:dyDescent="0.3">
      <c r="A271" s="64">
        <f t="shared" si="12"/>
        <v>61</v>
      </c>
      <c r="B271" s="2" t="s">
        <v>101</v>
      </c>
      <c r="C271" s="17" t="s">
        <v>5</v>
      </c>
      <c r="D271" s="19">
        <v>115</v>
      </c>
      <c r="E271" s="18">
        <v>4.0247247228249607</v>
      </c>
      <c r="F271" s="15">
        <f t="shared" si="11"/>
        <v>462.8433431248705</v>
      </c>
      <c r="G271" s="95">
        <v>0</v>
      </c>
      <c r="H271" s="94">
        <f t="shared" si="13"/>
        <v>0</v>
      </c>
      <c r="I271" s="41" t="s">
        <v>16</v>
      </c>
      <c r="J271" s="26"/>
    </row>
    <row r="272" spans="1:10" s="20" customFormat="1" x14ac:dyDescent="0.3">
      <c r="A272" s="64">
        <f t="shared" si="12"/>
        <v>62</v>
      </c>
      <c r="B272" s="2" t="s">
        <v>102</v>
      </c>
      <c r="C272" s="17" t="s">
        <v>5</v>
      </c>
      <c r="D272" s="19">
        <v>20</v>
      </c>
      <c r="E272" s="18">
        <v>3.1459638663129601</v>
      </c>
      <c r="F272" s="15">
        <f t="shared" si="11"/>
        <v>62.919277326259206</v>
      </c>
      <c r="G272" s="94">
        <v>0</v>
      </c>
      <c r="H272" s="94">
        <f t="shared" si="13"/>
        <v>0</v>
      </c>
      <c r="I272" s="41" t="s">
        <v>16</v>
      </c>
      <c r="J272" s="26"/>
    </row>
    <row r="273" spans="1:10" s="20" customFormat="1" x14ac:dyDescent="0.3">
      <c r="A273" s="64">
        <f t="shared" si="12"/>
        <v>63</v>
      </c>
      <c r="B273" s="2" t="s">
        <v>214</v>
      </c>
      <c r="C273" s="17" t="s">
        <v>5</v>
      </c>
      <c r="D273" s="19">
        <v>30</v>
      </c>
      <c r="E273" s="18">
        <v>3.1401054606028804</v>
      </c>
      <c r="F273" s="15">
        <f t="shared" ref="F273:F277" si="14">D273*E273</f>
        <v>94.203163818086409</v>
      </c>
      <c r="G273" s="95">
        <v>0</v>
      </c>
      <c r="H273" s="94">
        <f t="shared" si="13"/>
        <v>0</v>
      </c>
      <c r="I273" s="41" t="s">
        <v>16</v>
      </c>
      <c r="J273" s="26"/>
    </row>
    <row r="274" spans="1:10" s="20" customFormat="1" x14ac:dyDescent="0.3">
      <c r="A274" s="64">
        <f t="shared" si="12"/>
        <v>64</v>
      </c>
      <c r="B274" s="43" t="s">
        <v>215</v>
      </c>
      <c r="C274" s="17" t="s">
        <v>4</v>
      </c>
      <c r="D274" s="61">
        <v>20.149999999999999</v>
      </c>
      <c r="E274" s="18">
        <v>51.496998209641596</v>
      </c>
      <c r="F274" s="15">
        <f t="shared" si="14"/>
        <v>1037.664513924278</v>
      </c>
      <c r="G274" s="94">
        <v>0</v>
      </c>
      <c r="H274" s="94">
        <f t="shared" si="13"/>
        <v>0</v>
      </c>
      <c r="I274" s="41" t="s">
        <v>16</v>
      </c>
      <c r="J274" s="26"/>
    </row>
    <row r="275" spans="1:10" s="20" customFormat="1" x14ac:dyDescent="0.3">
      <c r="A275" s="64">
        <f t="shared" si="12"/>
        <v>65</v>
      </c>
      <c r="B275" s="2" t="s">
        <v>103</v>
      </c>
      <c r="C275" s="17" t="s">
        <v>5</v>
      </c>
      <c r="D275" s="19">
        <v>40</v>
      </c>
      <c r="E275" s="18">
        <v>1.363828076894976</v>
      </c>
      <c r="F275" s="15">
        <f t="shared" si="14"/>
        <v>54.553123075799036</v>
      </c>
      <c r="G275" s="95">
        <v>0</v>
      </c>
      <c r="H275" s="94">
        <f t="shared" si="13"/>
        <v>0</v>
      </c>
      <c r="I275" s="41" t="s">
        <v>16</v>
      </c>
      <c r="J275" s="26"/>
    </row>
    <row r="276" spans="1:10" s="20" customFormat="1" x14ac:dyDescent="0.3">
      <c r="A276" s="64">
        <f t="shared" si="12"/>
        <v>66</v>
      </c>
      <c r="B276" s="2" t="s">
        <v>104</v>
      </c>
      <c r="C276" s="17" t="s">
        <v>5</v>
      </c>
      <c r="D276" s="19">
        <v>30</v>
      </c>
      <c r="E276" s="18">
        <v>0.91955335688832007</v>
      </c>
      <c r="F276" s="15">
        <f t="shared" si="14"/>
        <v>27.586600706649602</v>
      </c>
      <c r="G276" s="94">
        <v>0</v>
      </c>
      <c r="H276" s="94">
        <f t="shared" si="13"/>
        <v>0</v>
      </c>
      <c r="I276" s="41" t="s">
        <v>16</v>
      </c>
      <c r="J276" s="26"/>
    </row>
    <row r="277" spans="1:10" s="20" customFormat="1" x14ac:dyDescent="0.3">
      <c r="A277" s="64">
        <f t="shared" si="12"/>
        <v>67</v>
      </c>
      <c r="B277" s="43" t="s">
        <v>105</v>
      </c>
      <c r="C277" s="17" t="s">
        <v>4</v>
      </c>
      <c r="D277" s="61">
        <v>0.1295</v>
      </c>
      <c r="E277" s="18">
        <v>52.321434443062394</v>
      </c>
      <c r="F277" s="15">
        <f t="shared" si="14"/>
        <v>6.7756257603765802</v>
      </c>
      <c r="G277" s="95">
        <v>0</v>
      </c>
      <c r="H277" s="94">
        <f t="shared" si="13"/>
        <v>0</v>
      </c>
      <c r="I277" s="41" t="s">
        <v>16</v>
      </c>
      <c r="J277" s="26"/>
    </row>
    <row r="278" spans="1:10" s="20" customFormat="1" x14ac:dyDescent="0.3">
      <c r="A278" s="64"/>
      <c r="B278" s="75" t="s">
        <v>124</v>
      </c>
      <c r="C278" s="17"/>
      <c r="D278" s="19"/>
      <c r="E278" s="15"/>
      <c r="F278" s="15"/>
      <c r="G278" s="94">
        <v>0</v>
      </c>
      <c r="H278" s="94">
        <f t="shared" si="13"/>
        <v>0</v>
      </c>
      <c r="I278" s="41" t="s">
        <v>16</v>
      </c>
      <c r="J278" s="26"/>
    </row>
    <row r="279" spans="1:10" s="20" customFormat="1" x14ac:dyDescent="0.3">
      <c r="A279" s="65">
        <v>1</v>
      </c>
      <c r="B279" s="39" t="s">
        <v>27</v>
      </c>
      <c r="C279" s="13" t="s">
        <v>5</v>
      </c>
      <c r="D279" s="19">
        <v>409.6</v>
      </c>
      <c r="E279" s="63">
        <v>3.382249003341824</v>
      </c>
      <c r="F279" s="15">
        <f>D279*E279</f>
        <v>1385.3691917688111</v>
      </c>
      <c r="G279" s="95">
        <v>0</v>
      </c>
      <c r="H279" s="94">
        <f t="shared" si="13"/>
        <v>0</v>
      </c>
      <c r="I279" s="41" t="s">
        <v>16</v>
      </c>
      <c r="J279" s="26"/>
    </row>
    <row r="280" spans="1:10" s="20" customFormat="1" ht="15.6" x14ac:dyDescent="0.3">
      <c r="A280" s="62">
        <f>A279+1</f>
        <v>2</v>
      </c>
      <c r="B280" s="42" t="s">
        <v>137</v>
      </c>
      <c r="C280" s="24" t="s">
        <v>13</v>
      </c>
      <c r="D280" s="15">
        <v>31.608000000000004</v>
      </c>
      <c r="E280" s="18">
        <v>9.0475945436853049</v>
      </c>
      <c r="F280" s="15">
        <f>D280*E280</f>
        <v>285.97636833680514</v>
      </c>
      <c r="G280" s="94">
        <v>0</v>
      </c>
      <c r="H280" s="94">
        <f t="shared" si="13"/>
        <v>0</v>
      </c>
      <c r="I280" s="41" t="s">
        <v>16</v>
      </c>
      <c r="J280" s="26"/>
    </row>
    <row r="281" spans="1:10" s="20" customFormat="1" x14ac:dyDescent="0.3">
      <c r="A281" s="69">
        <f>A280+1</f>
        <v>3</v>
      </c>
      <c r="B281" s="39" t="s">
        <v>28</v>
      </c>
      <c r="C281" s="24" t="s">
        <v>4</v>
      </c>
      <c r="D281" s="18">
        <v>63.216000000000008</v>
      </c>
      <c r="E281" s="18">
        <v>25.939474973596802</v>
      </c>
      <c r="F281" s="15">
        <f t="shared" ref="F281:F344" si="15">D281*E281</f>
        <v>1639.7898499308956</v>
      </c>
      <c r="G281" s="95">
        <v>0</v>
      </c>
      <c r="H281" s="94">
        <f t="shared" si="13"/>
        <v>0</v>
      </c>
      <c r="I281" s="41" t="s">
        <v>16</v>
      </c>
      <c r="J281" s="26"/>
    </row>
    <row r="282" spans="1:10" s="20" customFormat="1" ht="15.6" x14ac:dyDescent="0.3">
      <c r="A282" s="62">
        <f>A281+1</f>
        <v>4</v>
      </c>
      <c r="B282" s="2" t="s">
        <v>138</v>
      </c>
      <c r="C282" s="24" t="s">
        <v>135</v>
      </c>
      <c r="D282" s="76">
        <v>20</v>
      </c>
      <c r="E282" s="18">
        <v>25.636103913896164</v>
      </c>
      <c r="F282" s="15">
        <f t="shared" si="15"/>
        <v>512.72207827792329</v>
      </c>
      <c r="G282" s="94">
        <v>0</v>
      </c>
      <c r="H282" s="94">
        <f t="shared" si="13"/>
        <v>0</v>
      </c>
      <c r="I282" s="41" t="s">
        <v>16</v>
      </c>
      <c r="J282" s="26"/>
    </row>
    <row r="283" spans="1:10" s="20" customFormat="1" x14ac:dyDescent="0.3">
      <c r="A283" s="77" t="s">
        <v>29</v>
      </c>
      <c r="B283" s="2" t="s">
        <v>30</v>
      </c>
      <c r="C283" s="24" t="s">
        <v>4</v>
      </c>
      <c r="D283" s="15">
        <v>1.1999999999999999E-2</v>
      </c>
      <c r="E283" s="18">
        <v>1740.2853597695998</v>
      </c>
      <c r="F283" s="15">
        <f t="shared" si="15"/>
        <v>20.883424317235196</v>
      </c>
      <c r="G283" s="95">
        <v>0</v>
      </c>
      <c r="H283" s="94">
        <f t="shared" si="13"/>
        <v>0</v>
      </c>
      <c r="I283" s="41" t="s">
        <v>15</v>
      </c>
      <c r="J283" s="26"/>
    </row>
    <row r="284" spans="1:10" s="20" customFormat="1" ht="15.6" x14ac:dyDescent="0.3">
      <c r="A284" s="78">
        <f>A282+1</f>
        <v>5</v>
      </c>
      <c r="B284" s="2" t="s">
        <v>31</v>
      </c>
      <c r="C284" s="24" t="s">
        <v>135</v>
      </c>
      <c r="D284" s="15">
        <v>20</v>
      </c>
      <c r="E284" s="18">
        <v>19.839433537085288</v>
      </c>
      <c r="F284" s="15">
        <f t="shared" si="15"/>
        <v>396.78867074170574</v>
      </c>
      <c r="G284" s="94">
        <v>0</v>
      </c>
      <c r="H284" s="94">
        <f t="shared" si="13"/>
        <v>0</v>
      </c>
      <c r="I284" s="41" t="s">
        <v>16</v>
      </c>
      <c r="J284" s="26"/>
    </row>
    <row r="285" spans="1:10" s="20" customFormat="1" x14ac:dyDescent="0.3">
      <c r="A285" s="77" t="s">
        <v>32</v>
      </c>
      <c r="B285" s="2" t="s">
        <v>30</v>
      </c>
      <c r="C285" s="24" t="s">
        <v>4</v>
      </c>
      <c r="D285" s="15">
        <v>1.1999999999999999E-2</v>
      </c>
      <c r="E285" s="18">
        <v>1740.2853597695998</v>
      </c>
      <c r="F285" s="15">
        <f t="shared" si="15"/>
        <v>20.883424317235196</v>
      </c>
      <c r="G285" s="95">
        <v>0</v>
      </c>
      <c r="H285" s="94">
        <f t="shared" si="13"/>
        <v>0</v>
      </c>
      <c r="I285" s="41" t="s">
        <v>15</v>
      </c>
      <c r="J285" s="26"/>
    </row>
    <row r="286" spans="1:10" s="20" customFormat="1" ht="15.6" x14ac:dyDescent="0.3">
      <c r="A286" s="62">
        <f>A284+1</f>
        <v>6</v>
      </c>
      <c r="B286" s="39" t="s">
        <v>139</v>
      </c>
      <c r="C286" s="24" t="s">
        <v>13</v>
      </c>
      <c r="D286" s="63">
        <v>473.61239999999998</v>
      </c>
      <c r="E286" s="18">
        <v>6.8784354885206609</v>
      </c>
      <c r="F286" s="15">
        <f t="shared" si="15"/>
        <v>3257.7123399634424</v>
      </c>
      <c r="G286" s="94">
        <v>0</v>
      </c>
      <c r="H286" s="94">
        <f t="shared" si="13"/>
        <v>0</v>
      </c>
      <c r="I286" s="41" t="s">
        <v>16</v>
      </c>
      <c r="J286" s="26"/>
    </row>
    <row r="287" spans="1:10" s="20" customFormat="1" ht="15.6" x14ac:dyDescent="0.3">
      <c r="A287" s="27">
        <f t="shared" ref="A287:A297" si="16">A286+1</f>
        <v>7</v>
      </c>
      <c r="B287" s="39" t="s">
        <v>19</v>
      </c>
      <c r="C287" s="24" t="s">
        <v>13</v>
      </c>
      <c r="D287" s="63">
        <v>52.623600000000003</v>
      </c>
      <c r="E287" s="18">
        <v>63.128506101619209</v>
      </c>
      <c r="F287" s="15">
        <f t="shared" si="15"/>
        <v>3322.0492536891688</v>
      </c>
      <c r="G287" s="95">
        <v>0</v>
      </c>
      <c r="H287" s="94">
        <f t="shared" si="13"/>
        <v>0</v>
      </c>
      <c r="I287" s="41" t="s">
        <v>16</v>
      </c>
      <c r="J287" s="26"/>
    </row>
    <row r="288" spans="1:10" s="20" customFormat="1" ht="15.6" x14ac:dyDescent="0.3">
      <c r="A288" s="27">
        <f t="shared" si="16"/>
        <v>8</v>
      </c>
      <c r="B288" s="45" t="s">
        <v>140</v>
      </c>
      <c r="C288" s="24" t="s">
        <v>13</v>
      </c>
      <c r="D288" s="18">
        <v>47.361240000000002</v>
      </c>
      <c r="E288" s="18">
        <v>4.2475801080216939</v>
      </c>
      <c r="F288" s="15">
        <f t="shared" si="15"/>
        <v>201.17066091524137</v>
      </c>
      <c r="G288" s="94">
        <v>0</v>
      </c>
      <c r="H288" s="94">
        <f t="shared" si="13"/>
        <v>0</v>
      </c>
      <c r="I288" s="41" t="s">
        <v>16</v>
      </c>
      <c r="J288" s="26"/>
    </row>
    <row r="289" spans="1:10" s="20" customFormat="1" ht="15.6" x14ac:dyDescent="0.3">
      <c r="A289" s="64">
        <f t="shared" si="16"/>
        <v>9</v>
      </c>
      <c r="B289" s="39" t="s">
        <v>20</v>
      </c>
      <c r="C289" s="24" t="s">
        <v>13</v>
      </c>
      <c r="D289" s="18">
        <v>5.262360000000001</v>
      </c>
      <c r="E289" s="18">
        <v>32.756857070361605</v>
      </c>
      <c r="F289" s="15">
        <f t="shared" si="15"/>
        <v>172.37837437278813</v>
      </c>
      <c r="G289" s="95">
        <v>0</v>
      </c>
      <c r="H289" s="94">
        <f t="shared" si="13"/>
        <v>0</v>
      </c>
      <c r="I289" s="41" t="s">
        <v>16</v>
      </c>
      <c r="J289" s="26"/>
    </row>
    <row r="290" spans="1:10" s="20" customFormat="1" x14ac:dyDescent="0.3">
      <c r="A290" s="64">
        <f t="shared" si="16"/>
        <v>10</v>
      </c>
      <c r="B290" s="2" t="s">
        <v>28</v>
      </c>
      <c r="C290" s="24" t="s">
        <v>4</v>
      </c>
      <c r="D290" s="18">
        <v>1026.1601999999998</v>
      </c>
      <c r="E290" s="18">
        <v>19.4664471347808</v>
      </c>
      <c r="F290" s="15">
        <f t="shared" si="15"/>
        <v>19975.693285116089</v>
      </c>
      <c r="G290" s="94">
        <v>0</v>
      </c>
      <c r="H290" s="94">
        <f t="shared" si="13"/>
        <v>0</v>
      </c>
      <c r="I290" s="41" t="s">
        <v>16</v>
      </c>
      <c r="J290" s="26"/>
    </row>
    <row r="291" spans="1:10" s="20" customFormat="1" ht="15.6" x14ac:dyDescent="0.3">
      <c r="A291" s="65">
        <f t="shared" si="16"/>
        <v>11</v>
      </c>
      <c r="B291" s="45" t="s">
        <v>141</v>
      </c>
      <c r="C291" s="24" t="s">
        <v>13</v>
      </c>
      <c r="D291" s="81">
        <v>113.69084425</v>
      </c>
      <c r="E291" s="18">
        <v>65.173173227065092</v>
      </c>
      <c r="F291" s="15">
        <f t="shared" si="15"/>
        <v>7409.593086636527</v>
      </c>
      <c r="G291" s="95">
        <v>0</v>
      </c>
      <c r="H291" s="94">
        <f t="shared" si="13"/>
        <v>0</v>
      </c>
      <c r="I291" s="41" t="s">
        <v>16</v>
      </c>
      <c r="J291" s="26"/>
    </row>
    <row r="292" spans="1:10" s="20" customFormat="1" ht="15.6" x14ac:dyDescent="0.3">
      <c r="A292" s="62">
        <f t="shared" si="16"/>
        <v>12</v>
      </c>
      <c r="B292" s="42" t="s">
        <v>232</v>
      </c>
      <c r="C292" s="24" t="s">
        <v>13</v>
      </c>
      <c r="D292" s="15">
        <v>353.46843139999999</v>
      </c>
      <c r="E292" s="18">
        <v>41.611221592891184</v>
      </c>
      <c r="F292" s="15">
        <f t="shared" si="15"/>
        <v>14708.253225077056</v>
      </c>
      <c r="G292" s="94">
        <v>0</v>
      </c>
      <c r="H292" s="94">
        <f t="shared" si="13"/>
        <v>0</v>
      </c>
      <c r="I292" s="41" t="s">
        <v>16</v>
      </c>
      <c r="J292" s="26"/>
    </row>
    <row r="293" spans="1:10" s="20" customFormat="1" ht="15.6" x14ac:dyDescent="0.3">
      <c r="A293" s="65">
        <f t="shared" si="16"/>
        <v>13</v>
      </c>
      <c r="B293" s="42" t="s">
        <v>233</v>
      </c>
      <c r="C293" s="24" t="s">
        <v>13</v>
      </c>
      <c r="D293" s="15">
        <v>4</v>
      </c>
      <c r="E293" s="18">
        <v>54.584734440571189</v>
      </c>
      <c r="F293" s="15">
        <f t="shared" si="15"/>
        <v>218.33893776228476</v>
      </c>
      <c r="G293" s="95">
        <v>0</v>
      </c>
      <c r="H293" s="94">
        <f t="shared" si="13"/>
        <v>0</v>
      </c>
      <c r="I293" s="41" t="s">
        <v>16</v>
      </c>
      <c r="J293" s="26"/>
    </row>
    <row r="294" spans="1:10" s="20" customFormat="1" ht="15.6" x14ac:dyDescent="0.3">
      <c r="A294" s="62">
        <f t="shared" si="16"/>
        <v>14</v>
      </c>
      <c r="B294" s="2" t="s">
        <v>144</v>
      </c>
      <c r="C294" s="24" t="s">
        <v>13</v>
      </c>
      <c r="D294" s="59">
        <v>6.8880000000000017</v>
      </c>
      <c r="E294" s="18">
        <v>68.538179478304002</v>
      </c>
      <c r="F294" s="15">
        <f t="shared" si="15"/>
        <v>472.0909802465581</v>
      </c>
      <c r="G294" s="94">
        <v>0</v>
      </c>
      <c r="H294" s="94">
        <f t="shared" si="13"/>
        <v>0</v>
      </c>
      <c r="I294" s="41" t="s">
        <v>16</v>
      </c>
      <c r="J294" s="26"/>
    </row>
    <row r="295" spans="1:10" s="20" customFormat="1" x14ac:dyDescent="0.3">
      <c r="A295" s="62">
        <f t="shared" si="16"/>
        <v>15</v>
      </c>
      <c r="B295" s="2" t="s">
        <v>21</v>
      </c>
      <c r="C295" s="24" t="s">
        <v>24</v>
      </c>
      <c r="D295" s="79">
        <v>272.52</v>
      </c>
      <c r="E295" s="18">
        <v>16.08080875815136</v>
      </c>
      <c r="F295" s="15">
        <f t="shared" si="15"/>
        <v>4382.3420027714083</v>
      </c>
      <c r="G295" s="95">
        <v>0</v>
      </c>
      <c r="H295" s="94">
        <f t="shared" si="13"/>
        <v>0</v>
      </c>
      <c r="I295" s="41" t="s">
        <v>16</v>
      </c>
      <c r="J295" s="26"/>
    </row>
    <row r="296" spans="1:10" s="20" customFormat="1" x14ac:dyDescent="0.3">
      <c r="A296" s="62">
        <f t="shared" si="16"/>
        <v>16</v>
      </c>
      <c r="B296" s="2" t="s">
        <v>22</v>
      </c>
      <c r="C296" s="24" t="s">
        <v>24</v>
      </c>
      <c r="D296" s="15">
        <v>413.30000000000007</v>
      </c>
      <c r="E296" s="18">
        <v>16.08080875815136</v>
      </c>
      <c r="F296" s="15">
        <f t="shared" si="15"/>
        <v>6646.1982597439583</v>
      </c>
      <c r="G296" s="94">
        <v>0</v>
      </c>
      <c r="H296" s="94">
        <f t="shared" si="13"/>
        <v>0</v>
      </c>
      <c r="I296" s="41" t="s">
        <v>16</v>
      </c>
      <c r="J296" s="26"/>
    </row>
    <row r="297" spans="1:10" s="20" customFormat="1" x14ac:dyDescent="0.3">
      <c r="A297" s="64">
        <f t="shared" si="16"/>
        <v>17</v>
      </c>
      <c r="B297" s="2" t="s">
        <v>145</v>
      </c>
      <c r="C297" s="17" t="s">
        <v>5</v>
      </c>
      <c r="D297" s="19">
        <v>106</v>
      </c>
      <c r="E297" s="18">
        <v>4.6899172791649031</v>
      </c>
      <c r="F297" s="15">
        <f t="shared" si="15"/>
        <v>497.13123159147972</v>
      </c>
      <c r="G297" s="95">
        <v>0</v>
      </c>
      <c r="H297" s="94">
        <f t="shared" si="13"/>
        <v>0</v>
      </c>
      <c r="I297" s="41" t="s">
        <v>16</v>
      </c>
      <c r="J297" s="26"/>
    </row>
    <row r="298" spans="1:10" s="20" customFormat="1" x14ac:dyDescent="0.3">
      <c r="A298" s="16" t="s">
        <v>33</v>
      </c>
      <c r="B298" s="2" t="s">
        <v>146</v>
      </c>
      <c r="C298" s="17" t="s">
        <v>5</v>
      </c>
      <c r="D298" s="19">
        <v>107.06</v>
      </c>
      <c r="E298" s="18"/>
      <c r="F298" s="15"/>
      <c r="G298" s="94">
        <v>0</v>
      </c>
      <c r="H298" s="94">
        <f t="shared" si="13"/>
        <v>0</v>
      </c>
      <c r="I298" s="41" t="s">
        <v>18</v>
      </c>
      <c r="J298" s="26"/>
    </row>
    <row r="299" spans="1:10" s="20" customFormat="1" x14ac:dyDescent="0.3">
      <c r="A299" s="16" t="s">
        <v>34</v>
      </c>
      <c r="B299" s="2" t="s">
        <v>147</v>
      </c>
      <c r="C299" s="17" t="s">
        <v>6</v>
      </c>
      <c r="D299" s="19">
        <v>18</v>
      </c>
      <c r="E299" s="18"/>
      <c r="F299" s="15"/>
      <c r="G299" s="95">
        <v>0</v>
      </c>
      <c r="H299" s="94">
        <f t="shared" si="13"/>
        <v>0</v>
      </c>
      <c r="I299" s="41" t="s">
        <v>18</v>
      </c>
      <c r="J299" s="26"/>
    </row>
    <row r="300" spans="1:10" s="20" customFormat="1" x14ac:dyDescent="0.3">
      <c r="A300" s="64">
        <f>A297+1</f>
        <v>18</v>
      </c>
      <c r="B300" s="2" t="s">
        <v>148</v>
      </c>
      <c r="C300" s="17" t="s">
        <v>5</v>
      </c>
      <c r="D300" s="19">
        <v>106</v>
      </c>
      <c r="E300" s="18">
        <v>1.7679739249296322</v>
      </c>
      <c r="F300" s="15">
        <f t="shared" si="15"/>
        <v>187.40523604254102</v>
      </c>
      <c r="G300" s="94">
        <v>0</v>
      </c>
      <c r="H300" s="94">
        <f t="shared" si="13"/>
        <v>0</v>
      </c>
      <c r="I300" s="41" t="s">
        <v>16</v>
      </c>
      <c r="J300" s="26"/>
    </row>
    <row r="301" spans="1:10" s="20" customFormat="1" x14ac:dyDescent="0.3">
      <c r="A301" s="64">
        <f>A300+1</f>
        <v>19</v>
      </c>
      <c r="B301" s="2" t="s">
        <v>149</v>
      </c>
      <c r="C301" s="17" t="s">
        <v>5</v>
      </c>
      <c r="D301" s="19">
        <v>3</v>
      </c>
      <c r="E301" s="18">
        <v>2.9984315192437756</v>
      </c>
      <c r="F301" s="15">
        <f t="shared" si="15"/>
        <v>8.9952945577313272</v>
      </c>
      <c r="G301" s="95">
        <v>0</v>
      </c>
      <c r="H301" s="94">
        <f t="shared" si="13"/>
        <v>0</v>
      </c>
      <c r="I301" s="41" t="s">
        <v>16</v>
      </c>
      <c r="J301" s="26"/>
    </row>
    <row r="302" spans="1:10" s="20" customFormat="1" x14ac:dyDescent="0.3">
      <c r="A302" s="16" t="s">
        <v>35</v>
      </c>
      <c r="B302" s="2" t="s">
        <v>150</v>
      </c>
      <c r="C302" s="17" t="s">
        <v>5</v>
      </c>
      <c r="D302" s="19">
        <v>3.0300000000000002</v>
      </c>
      <c r="E302" s="18"/>
      <c r="F302" s="15"/>
      <c r="G302" s="94">
        <v>0</v>
      </c>
      <c r="H302" s="94">
        <f t="shared" si="13"/>
        <v>0</v>
      </c>
      <c r="I302" s="41" t="s">
        <v>18</v>
      </c>
      <c r="J302" s="26"/>
    </row>
    <row r="303" spans="1:10" s="20" customFormat="1" x14ac:dyDescent="0.3">
      <c r="A303" s="16" t="s">
        <v>36</v>
      </c>
      <c r="B303" s="2" t="s">
        <v>151</v>
      </c>
      <c r="C303" s="17" t="s">
        <v>6</v>
      </c>
      <c r="D303" s="19">
        <v>1</v>
      </c>
      <c r="E303" s="18"/>
      <c r="F303" s="15"/>
      <c r="G303" s="95">
        <v>0</v>
      </c>
      <c r="H303" s="94">
        <f t="shared" si="13"/>
        <v>0</v>
      </c>
      <c r="I303" s="41" t="s">
        <v>18</v>
      </c>
      <c r="J303" s="26"/>
    </row>
    <row r="304" spans="1:10" s="20" customFormat="1" x14ac:dyDescent="0.3">
      <c r="A304" s="28">
        <f>A301+1</f>
        <v>20</v>
      </c>
      <c r="B304" s="2" t="s">
        <v>152</v>
      </c>
      <c r="C304" s="17" t="s">
        <v>5</v>
      </c>
      <c r="D304" s="19">
        <v>3</v>
      </c>
      <c r="E304" s="18">
        <v>1.548335632583085</v>
      </c>
      <c r="F304" s="15">
        <f t="shared" si="15"/>
        <v>4.6450068977492549</v>
      </c>
      <c r="G304" s="94">
        <v>0</v>
      </c>
      <c r="H304" s="94">
        <f t="shared" si="13"/>
        <v>0</v>
      </c>
      <c r="I304" s="41" t="s">
        <v>16</v>
      </c>
      <c r="J304" s="26"/>
    </row>
    <row r="305" spans="1:10" s="20" customFormat="1" x14ac:dyDescent="0.3">
      <c r="A305" s="28">
        <f>A304+1</f>
        <v>21</v>
      </c>
      <c r="B305" s="2" t="s">
        <v>153</v>
      </c>
      <c r="C305" s="17" t="s">
        <v>5</v>
      </c>
      <c r="D305" s="19">
        <v>10</v>
      </c>
      <c r="E305" s="18">
        <v>2.9984315192437769</v>
      </c>
      <c r="F305" s="15">
        <f t="shared" si="15"/>
        <v>29.984315192437769</v>
      </c>
      <c r="G305" s="95">
        <v>0</v>
      </c>
      <c r="H305" s="94">
        <f t="shared" si="13"/>
        <v>0</v>
      </c>
      <c r="I305" s="41" t="s">
        <v>16</v>
      </c>
      <c r="J305" s="26"/>
    </row>
    <row r="306" spans="1:10" s="20" customFormat="1" x14ac:dyDescent="0.3">
      <c r="A306" s="16" t="s">
        <v>37</v>
      </c>
      <c r="B306" s="2" t="s">
        <v>154</v>
      </c>
      <c r="C306" s="17" t="s">
        <v>5</v>
      </c>
      <c r="D306" s="18">
        <v>10.1</v>
      </c>
      <c r="E306" s="18"/>
      <c r="F306" s="15"/>
      <c r="G306" s="94">
        <v>0</v>
      </c>
      <c r="H306" s="94">
        <f t="shared" si="13"/>
        <v>0</v>
      </c>
      <c r="I306" s="41" t="s">
        <v>18</v>
      </c>
      <c r="J306" s="26"/>
    </row>
    <row r="307" spans="1:10" s="20" customFormat="1" x14ac:dyDescent="0.3">
      <c r="A307" s="16" t="s">
        <v>38</v>
      </c>
      <c r="B307" s="2" t="s">
        <v>155</v>
      </c>
      <c r="C307" s="17" t="s">
        <v>6</v>
      </c>
      <c r="D307" s="19">
        <v>2</v>
      </c>
      <c r="E307" s="18"/>
      <c r="F307" s="15"/>
      <c r="G307" s="95">
        <v>0</v>
      </c>
      <c r="H307" s="94">
        <f t="shared" si="13"/>
        <v>0</v>
      </c>
      <c r="I307" s="41" t="s">
        <v>18</v>
      </c>
      <c r="J307" s="26"/>
    </row>
    <row r="308" spans="1:10" s="20" customFormat="1" x14ac:dyDescent="0.3">
      <c r="A308" s="28">
        <f>A305+1</f>
        <v>22</v>
      </c>
      <c r="B308" s="2" t="s">
        <v>156</v>
      </c>
      <c r="C308" s="17" t="s">
        <v>5</v>
      </c>
      <c r="D308" s="19">
        <v>10</v>
      </c>
      <c r="E308" s="18">
        <v>1.4466704682676288</v>
      </c>
      <c r="F308" s="15">
        <f t="shared" si="15"/>
        <v>14.466704682676287</v>
      </c>
      <c r="G308" s="94">
        <v>0</v>
      </c>
      <c r="H308" s="94">
        <f t="shared" si="13"/>
        <v>0</v>
      </c>
      <c r="I308" s="41" t="s">
        <v>16</v>
      </c>
      <c r="J308" s="26"/>
    </row>
    <row r="309" spans="1:10" s="20" customFormat="1" x14ac:dyDescent="0.3">
      <c r="A309" s="64">
        <f>A308+1</f>
        <v>23</v>
      </c>
      <c r="B309" s="2" t="s">
        <v>157</v>
      </c>
      <c r="C309" s="17" t="s">
        <v>5</v>
      </c>
      <c r="D309" s="19">
        <v>36</v>
      </c>
      <c r="E309" s="18">
        <v>2.998431519243776</v>
      </c>
      <c r="F309" s="15">
        <f t="shared" si="15"/>
        <v>107.94353469277594</v>
      </c>
      <c r="G309" s="95">
        <v>0</v>
      </c>
      <c r="H309" s="94">
        <f t="shared" si="13"/>
        <v>0</v>
      </c>
      <c r="I309" s="41" t="s">
        <v>16</v>
      </c>
      <c r="J309" s="26"/>
    </row>
    <row r="310" spans="1:10" s="20" customFormat="1" x14ac:dyDescent="0.3">
      <c r="A310" s="16" t="s">
        <v>39</v>
      </c>
      <c r="B310" s="2" t="s">
        <v>158</v>
      </c>
      <c r="C310" s="17" t="s">
        <v>5</v>
      </c>
      <c r="D310" s="19">
        <v>36.36</v>
      </c>
      <c r="E310" s="18"/>
      <c r="F310" s="15"/>
      <c r="G310" s="94">
        <v>0</v>
      </c>
      <c r="H310" s="94">
        <f t="shared" si="13"/>
        <v>0</v>
      </c>
      <c r="I310" s="41" t="s">
        <v>18</v>
      </c>
      <c r="J310" s="26"/>
    </row>
    <row r="311" spans="1:10" s="20" customFormat="1" x14ac:dyDescent="0.3">
      <c r="A311" s="16" t="s">
        <v>40</v>
      </c>
      <c r="B311" s="2" t="s">
        <v>159</v>
      </c>
      <c r="C311" s="17" t="s">
        <v>6</v>
      </c>
      <c r="D311" s="19">
        <v>6</v>
      </c>
      <c r="E311" s="18"/>
      <c r="F311" s="15"/>
      <c r="G311" s="95">
        <v>0</v>
      </c>
      <c r="H311" s="94">
        <f t="shared" si="13"/>
        <v>0</v>
      </c>
      <c r="I311" s="41" t="s">
        <v>18</v>
      </c>
      <c r="J311" s="26"/>
    </row>
    <row r="312" spans="1:10" s="20" customFormat="1" x14ac:dyDescent="0.3">
      <c r="A312" s="28">
        <f>A309+1</f>
        <v>24</v>
      </c>
      <c r="B312" s="2" t="s">
        <v>160</v>
      </c>
      <c r="C312" s="17" t="s">
        <v>5</v>
      </c>
      <c r="D312" s="19">
        <v>36</v>
      </c>
      <c r="E312" s="18">
        <v>1.3709864014994559</v>
      </c>
      <c r="F312" s="15">
        <f t="shared" si="15"/>
        <v>49.355510453980415</v>
      </c>
      <c r="G312" s="94">
        <v>0</v>
      </c>
      <c r="H312" s="94">
        <f t="shared" si="13"/>
        <v>0</v>
      </c>
      <c r="I312" s="41" t="s">
        <v>16</v>
      </c>
      <c r="J312" s="26"/>
    </row>
    <row r="313" spans="1:10" s="20" customFormat="1" x14ac:dyDescent="0.3">
      <c r="A313" s="62">
        <f>A312+1</f>
        <v>25</v>
      </c>
      <c r="B313" s="2" t="s">
        <v>165</v>
      </c>
      <c r="C313" s="24" t="s">
        <v>5</v>
      </c>
      <c r="D313" s="25">
        <v>155</v>
      </c>
      <c r="E313" s="18">
        <v>1.7498362714559998</v>
      </c>
      <c r="F313" s="15">
        <f t="shared" si="15"/>
        <v>271.22462207567997</v>
      </c>
      <c r="G313" s="95">
        <v>0</v>
      </c>
      <c r="H313" s="94">
        <f t="shared" si="13"/>
        <v>0</v>
      </c>
      <c r="I313" s="41" t="s">
        <v>16</v>
      </c>
      <c r="J313" s="26"/>
    </row>
    <row r="314" spans="1:10" s="20" customFormat="1" x14ac:dyDescent="0.3">
      <c r="A314" s="69">
        <f>A313+1</f>
        <v>26</v>
      </c>
      <c r="B314" s="43" t="s">
        <v>166</v>
      </c>
      <c r="C314" s="23" t="s">
        <v>43</v>
      </c>
      <c r="D314" s="60">
        <v>1</v>
      </c>
      <c r="E314" s="18">
        <v>325.61683539419124</v>
      </c>
      <c r="F314" s="15">
        <f t="shared" si="15"/>
        <v>325.61683539419124</v>
      </c>
      <c r="G314" s="94">
        <v>0</v>
      </c>
      <c r="H314" s="94">
        <f t="shared" si="13"/>
        <v>0</v>
      </c>
      <c r="I314" s="41" t="s">
        <v>16</v>
      </c>
      <c r="J314" s="26"/>
    </row>
    <row r="315" spans="1:10" s="20" customFormat="1" x14ac:dyDescent="0.3">
      <c r="A315" s="22" t="s">
        <v>106</v>
      </c>
      <c r="B315" s="70" t="s">
        <v>167</v>
      </c>
      <c r="C315" s="23" t="s">
        <v>6</v>
      </c>
      <c r="D315" s="19">
        <v>1</v>
      </c>
      <c r="E315" s="18">
        <v>274.38324444921602</v>
      </c>
      <c r="F315" s="15">
        <f t="shared" si="15"/>
        <v>274.38324444921602</v>
      </c>
      <c r="G315" s="95">
        <v>0</v>
      </c>
      <c r="H315" s="94">
        <f t="shared" si="13"/>
        <v>0</v>
      </c>
      <c r="I315" s="41" t="s">
        <v>15</v>
      </c>
      <c r="J315" s="26"/>
    </row>
    <row r="316" spans="1:10" s="20" customFormat="1" x14ac:dyDescent="0.3">
      <c r="A316" s="22" t="s">
        <v>107</v>
      </c>
      <c r="B316" s="70" t="s">
        <v>168</v>
      </c>
      <c r="C316" s="23" t="s">
        <v>6</v>
      </c>
      <c r="D316" s="19">
        <v>1</v>
      </c>
      <c r="E316" s="18">
        <v>156.14081371728003</v>
      </c>
      <c r="F316" s="15">
        <f t="shared" si="15"/>
        <v>156.14081371728003</v>
      </c>
      <c r="G316" s="94">
        <v>0</v>
      </c>
      <c r="H316" s="94">
        <f t="shared" si="13"/>
        <v>0</v>
      </c>
      <c r="I316" s="41" t="s">
        <v>15</v>
      </c>
      <c r="J316" s="26"/>
    </row>
    <row r="317" spans="1:10" s="20" customFormat="1" x14ac:dyDescent="0.3">
      <c r="A317" s="22" t="s">
        <v>108</v>
      </c>
      <c r="B317" s="40" t="s">
        <v>169</v>
      </c>
      <c r="C317" s="23" t="s">
        <v>6</v>
      </c>
      <c r="D317" s="19">
        <v>1</v>
      </c>
      <c r="E317" s="18">
        <v>154.88277610780801</v>
      </c>
      <c r="F317" s="15">
        <f t="shared" si="15"/>
        <v>154.88277610780801</v>
      </c>
      <c r="G317" s="95">
        <v>0</v>
      </c>
      <c r="H317" s="94">
        <f t="shared" si="13"/>
        <v>0</v>
      </c>
      <c r="I317" s="41" t="s">
        <v>15</v>
      </c>
      <c r="J317" s="26"/>
    </row>
    <row r="318" spans="1:10" s="20" customFormat="1" x14ac:dyDescent="0.3">
      <c r="A318" s="22" t="s">
        <v>109</v>
      </c>
      <c r="B318" s="44" t="s">
        <v>170</v>
      </c>
      <c r="C318" s="17" t="s">
        <v>6</v>
      </c>
      <c r="D318" s="19">
        <v>1</v>
      </c>
      <c r="E318" s="18">
        <v>136.27430313436798</v>
      </c>
      <c r="F318" s="15">
        <f t="shared" si="15"/>
        <v>136.27430313436798</v>
      </c>
      <c r="G318" s="94">
        <v>0</v>
      </c>
      <c r="H318" s="94">
        <f t="shared" si="13"/>
        <v>0</v>
      </c>
      <c r="I318" s="41" t="s">
        <v>15</v>
      </c>
      <c r="J318" s="26"/>
    </row>
    <row r="319" spans="1:10" s="20" customFormat="1" ht="15.6" x14ac:dyDescent="0.3">
      <c r="A319" s="22" t="s">
        <v>110</v>
      </c>
      <c r="B319" s="70" t="s">
        <v>23</v>
      </c>
      <c r="C319" s="23" t="s">
        <v>13</v>
      </c>
      <c r="D319" s="18">
        <v>0.36502500000000004</v>
      </c>
      <c r="E319" s="18">
        <v>239.81341930559998</v>
      </c>
      <c r="F319" s="15">
        <f t="shared" si="15"/>
        <v>87.537893382026638</v>
      </c>
      <c r="G319" s="95">
        <v>0</v>
      </c>
      <c r="H319" s="94">
        <f t="shared" si="13"/>
        <v>0</v>
      </c>
      <c r="I319" s="41" t="s">
        <v>15</v>
      </c>
      <c r="J319" s="26"/>
    </row>
    <row r="320" spans="1:10" s="20" customFormat="1" x14ac:dyDescent="0.3">
      <c r="A320" s="22" t="s">
        <v>111</v>
      </c>
      <c r="B320" s="43" t="s">
        <v>171</v>
      </c>
      <c r="C320" s="17" t="s">
        <v>6</v>
      </c>
      <c r="D320" s="19">
        <v>1</v>
      </c>
      <c r="E320" s="18"/>
      <c r="F320" s="15"/>
      <c r="G320" s="94">
        <v>0</v>
      </c>
      <c r="H320" s="94">
        <f t="shared" si="13"/>
        <v>0</v>
      </c>
      <c r="I320" s="41" t="s">
        <v>18</v>
      </c>
      <c r="J320" s="26"/>
    </row>
    <row r="321" spans="1:10" s="20" customFormat="1" x14ac:dyDescent="0.3">
      <c r="A321" s="69">
        <f>A314+1</f>
        <v>27</v>
      </c>
      <c r="B321" s="43" t="s">
        <v>234</v>
      </c>
      <c r="C321" s="23" t="s">
        <v>43</v>
      </c>
      <c r="D321" s="60">
        <v>1</v>
      </c>
      <c r="E321" s="18">
        <v>325.61683539419124</v>
      </c>
      <c r="F321" s="15">
        <f t="shared" si="15"/>
        <v>325.61683539419124</v>
      </c>
      <c r="G321" s="95">
        <v>0</v>
      </c>
      <c r="H321" s="94">
        <f t="shared" si="13"/>
        <v>0</v>
      </c>
      <c r="I321" s="41" t="s">
        <v>16</v>
      </c>
      <c r="J321" s="26"/>
    </row>
    <row r="322" spans="1:10" s="20" customFormat="1" x14ac:dyDescent="0.3">
      <c r="A322" s="22" t="s">
        <v>112</v>
      </c>
      <c r="B322" s="70" t="s">
        <v>167</v>
      </c>
      <c r="C322" s="23" t="s">
        <v>6</v>
      </c>
      <c r="D322" s="19">
        <v>1</v>
      </c>
      <c r="E322" s="18">
        <v>274.38324444921602</v>
      </c>
      <c r="F322" s="15">
        <f t="shared" si="15"/>
        <v>274.38324444921602</v>
      </c>
      <c r="G322" s="94">
        <v>0</v>
      </c>
      <c r="H322" s="94">
        <f t="shared" si="13"/>
        <v>0</v>
      </c>
      <c r="I322" s="41" t="s">
        <v>15</v>
      </c>
      <c r="J322" s="26"/>
    </row>
    <row r="323" spans="1:10" s="20" customFormat="1" x14ac:dyDescent="0.3">
      <c r="A323" s="22" t="s">
        <v>113</v>
      </c>
      <c r="B323" s="70" t="s">
        <v>168</v>
      </c>
      <c r="C323" s="23" t="s">
        <v>6</v>
      </c>
      <c r="D323" s="19">
        <v>1</v>
      </c>
      <c r="E323" s="18">
        <v>156.14081371728003</v>
      </c>
      <c r="F323" s="15">
        <f t="shared" si="15"/>
        <v>156.14081371728003</v>
      </c>
      <c r="G323" s="95">
        <v>0</v>
      </c>
      <c r="H323" s="94">
        <f t="shared" si="13"/>
        <v>0</v>
      </c>
      <c r="I323" s="41" t="s">
        <v>15</v>
      </c>
      <c r="J323" s="26"/>
    </row>
    <row r="324" spans="1:10" s="20" customFormat="1" x14ac:dyDescent="0.3">
      <c r="A324" s="22" t="s">
        <v>114</v>
      </c>
      <c r="B324" s="40" t="s">
        <v>169</v>
      </c>
      <c r="C324" s="23" t="s">
        <v>6</v>
      </c>
      <c r="D324" s="19">
        <v>1</v>
      </c>
      <c r="E324" s="18">
        <v>154.88277610780801</v>
      </c>
      <c r="F324" s="15">
        <f t="shared" si="15"/>
        <v>154.88277610780801</v>
      </c>
      <c r="G324" s="94">
        <v>0</v>
      </c>
      <c r="H324" s="94">
        <f t="shared" si="13"/>
        <v>0</v>
      </c>
      <c r="I324" s="41" t="s">
        <v>15</v>
      </c>
      <c r="J324" s="26"/>
    </row>
    <row r="325" spans="1:10" s="20" customFormat="1" x14ac:dyDescent="0.3">
      <c r="A325" s="22" t="s">
        <v>115</v>
      </c>
      <c r="B325" s="44" t="s">
        <v>170</v>
      </c>
      <c r="C325" s="17" t="s">
        <v>6</v>
      </c>
      <c r="D325" s="19">
        <v>1</v>
      </c>
      <c r="E325" s="18">
        <v>136.27430313436798</v>
      </c>
      <c r="F325" s="15">
        <f t="shared" si="15"/>
        <v>136.27430313436798</v>
      </c>
      <c r="G325" s="95">
        <v>0</v>
      </c>
      <c r="H325" s="94">
        <f t="shared" si="13"/>
        <v>0</v>
      </c>
      <c r="I325" s="41" t="s">
        <v>15</v>
      </c>
      <c r="J325" s="26"/>
    </row>
    <row r="326" spans="1:10" s="20" customFormat="1" ht="15.6" x14ac:dyDescent="0.3">
      <c r="A326" s="22" t="s">
        <v>116</v>
      </c>
      <c r="B326" s="70" t="s">
        <v>23</v>
      </c>
      <c r="C326" s="23" t="s">
        <v>13</v>
      </c>
      <c r="D326" s="18">
        <v>0.36502500000000004</v>
      </c>
      <c r="E326" s="18">
        <v>239.81341930559998</v>
      </c>
      <c r="F326" s="15">
        <f t="shared" si="15"/>
        <v>87.537893382026638</v>
      </c>
      <c r="G326" s="94">
        <v>0</v>
      </c>
      <c r="H326" s="94">
        <f t="shared" si="13"/>
        <v>0</v>
      </c>
      <c r="I326" s="41" t="s">
        <v>15</v>
      </c>
      <c r="J326" s="26"/>
    </row>
    <row r="327" spans="1:10" s="20" customFormat="1" x14ac:dyDescent="0.3">
      <c r="A327" s="22" t="s">
        <v>117</v>
      </c>
      <c r="B327" s="43" t="s">
        <v>171</v>
      </c>
      <c r="C327" s="17" t="s">
        <v>6</v>
      </c>
      <c r="D327" s="19">
        <v>1</v>
      </c>
      <c r="E327" s="18"/>
      <c r="F327" s="15"/>
      <c r="G327" s="95">
        <v>0</v>
      </c>
      <c r="H327" s="94">
        <f t="shared" si="13"/>
        <v>0</v>
      </c>
      <c r="I327" s="41" t="s">
        <v>18</v>
      </c>
      <c r="J327" s="26"/>
    </row>
    <row r="328" spans="1:10" s="20" customFormat="1" x14ac:dyDescent="0.3">
      <c r="A328" s="69">
        <f>A321+1</f>
        <v>28</v>
      </c>
      <c r="B328" s="43" t="s">
        <v>235</v>
      </c>
      <c r="C328" s="23" t="s">
        <v>43</v>
      </c>
      <c r="D328" s="60">
        <v>1</v>
      </c>
      <c r="E328" s="18">
        <v>325.61683539419124</v>
      </c>
      <c r="F328" s="15">
        <f t="shared" si="15"/>
        <v>325.61683539419124</v>
      </c>
      <c r="G328" s="94">
        <v>0</v>
      </c>
      <c r="H328" s="94">
        <f t="shared" si="13"/>
        <v>0</v>
      </c>
      <c r="I328" s="41" t="s">
        <v>16</v>
      </c>
      <c r="J328" s="26"/>
    </row>
    <row r="329" spans="1:10" s="20" customFormat="1" x14ac:dyDescent="0.3">
      <c r="A329" s="22" t="s">
        <v>44</v>
      </c>
      <c r="B329" s="70" t="s">
        <v>167</v>
      </c>
      <c r="C329" s="23" t="s">
        <v>6</v>
      </c>
      <c r="D329" s="19">
        <v>1</v>
      </c>
      <c r="E329" s="18">
        <v>274.38324444921602</v>
      </c>
      <c r="F329" s="15">
        <f t="shared" si="15"/>
        <v>274.38324444921602</v>
      </c>
      <c r="G329" s="95">
        <v>0</v>
      </c>
      <c r="H329" s="94">
        <f t="shared" ref="H329:H392" si="17">G329*D329</f>
        <v>0</v>
      </c>
      <c r="I329" s="41" t="s">
        <v>15</v>
      </c>
      <c r="J329" s="26"/>
    </row>
    <row r="330" spans="1:10" s="20" customFormat="1" x14ac:dyDescent="0.3">
      <c r="A330" s="22" t="s">
        <v>45</v>
      </c>
      <c r="B330" s="70" t="s">
        <v>168</v>
      </c>
      <c r="C330" s="23" t="s">
        <v>6</v>
      </c>
      <c r="D330" s="19">
        <v>1</v>
      </c>
      <c r="E330" s="18">
        <v>156.14081371728003</v>
      </c>
      <c r="F330" s="15">
        <f t="shared" si="15"/>
        <v>156.14081371728003</v>
      </c>
      <c r="G330" s="94">
        <v>0</v>
      </c>
      <c r="H330" s="94">
        <f t="shared" si="17"/>
        <v>0</v>
      </c>
      <c r="I330" s="41" t="s">
        <v>15</v>
      </c>
      <c r="J330" s="26"/>
    </row>
    <row r="331" spans="1:10" s="20" customFormat="1" x14ac:dyDescent="0.3">
      <c r="A331" s="22" t="s">
        <v>46</v>
      </c>
      <c r="B331" s="40" t="s">
        <v>169</v>
      </c>
      <c r="C331" s="23" t="s">
        <v>6</v>
      </c>
      <c r="D331" s="19">
        <v>1</v>
      </c>
      <c r="E331" s="18">
        <v>154.88277610780801</v>
      </c>
      <c r="F331" s="15">
        <f t="shared" si="15"/>
        <v>154.88277610780801</v>
      </c>
      <c r="G331" s="95">
        <v>0</v>
      </c>
      <c r="H331" s="94">
        <f t="shared" si="17"/>
        <v>0</v>
      </c>
      <c r="I331" s="41" t="s">
        <v>15</v>
      </c>
      <c r="J331" s="26"/>
    </row>
    <row r="332" spans="1:10" s="20" customFormat="1" x14ac:dyDescent="0.3">
      <c r="A332" s="22" t="s">
        <v>47</v>
      </c>
      <c r="B332" s="44" t="s">
        <v>170</v>
      </c>
      <c r="C332" s="17" t="s">
        <v>6</v>
      </c>
      <c r="D332" s="19">
        <v>1</v>
      </c>
      <c r="E332" s="18">
        <v>136.27430313436798</v>
      </c>
      <c r="F332" s="15">
        <f t="shared" si="15"/>
        <v>136.27430313436798</v>
      </c>
      <c r="G332" s="94">
        <v>0</v>
      </c>
      <c r="H332" s="94">
        <f t="shared" si="17"/>
        <v>0</v>
      </c>
      <c r="I332" s="41" t="s">
        <v>15</v>
      </c>
      <c r="J332" s="26"/>
    </row>
    <row r="333" spans="1:10" s="20" customFormat="1" ht="15.6" x14ac:dyDescent="0.3">
      <c r="A333" s="22" t="s">
        <v>48</v>
      </c>
      <c r="B333" s="70" t="s">
        <v>23</v>
      </c>
      <c r="C333" s="23" t="s">
        <v>13</v>
      </c>
      <c r="D333" s="18">
        <v>0.36502500000000004</v>
      </c>
      <c r="E333" s="18">
        <v>239.81341930559998</v>
      </c>
      <c r="F333" s="15">
        <f t="shared" si="15"/>
        <v>87.537893382026638</v>
      </c>
      <c r="G333" s="95">
        <v>0</v>
      </c>
      <c r="H333" s="94">
        <f t="shared" si="17"/>
        <v>0</v>
      </c>
      <c r="I333" s="41" t="s">
        <v>15</v>
      </c>
      <c r="J333" s="26"/>
    </row>
    <row r="334" spans="1:10" s="20" customFormat="1" x14ac:dyDescent="0.3">
      <c r="A334" s="22" t="s">
        <v>49</v>
      </c>
      <c r="B334" s="43" t="s">
        <v>171</v>
      </c>
      <c r="C334" s="17" t="s">
        <v>6</v>
      </c>
      <c r="D334" s="19">
        <v>1</v>
      </c>
      <c r="E334" s="18"/>
      <c r="F334" s="15"/>
      <c r="G334" s="94">
        <v>0</v>
      </c>
      <c r="H334" s="94">
        <f t="shared" si="17"/>
        <v>0</v>
      </c>
      <c r="I334" s="41" t="s">
        <v>18</v>
      </c>
      <c r="J334" s="26"/>
    </row>
    <row r="335" spans="1:10" s="20" customFormat="1" x14ac:dyDescent="0.3">
      <c r="A335" s="69">
        <f>A328+1</f>
        <v>29</v>
      </c>
      <c r="B335" s="43" t="s">
        <v>236</v>
      </c>
      <c r="C335" s="23" t="s">
        <v>43</v>
      </c>
      <c r="D335" s="60">
        <v>1</v>
      </c>
      <c r="E335" s="18">
        <v>325.61683539419124</v>
      </c>
      <c r="F335" s="15">
        <f t="shared" si="15"/>
        <v>325.61683539419124</v>
      </c>
      <c r="G335" s="95">
        <v>0</v>
      </c>
      <c r="H335" s="94">
        <f t="shared" si="17"/>
        <v>0</v>
      </c>
      <c r="I335" s="41" t="s">
        <v>16</v>
      </c>
      <c r="J335" s="26"/>
    </row>
    <row r="336" spans="1:10" s="20" customFormat="1" x14ac:dyDescent="0.3">
      <c r="A336" s="22" t="s">
        <v>50</v>
      </c>
      <c r="B336" s="70" t="s">
        <v>167</v>
      </c>
      <c r="C336" s="23" t="s">
        <v>6</v>
      </c>
      <c r="D336" s="19">
        <v>1</v>
      </c>
      <c r="E336" s="18">
        <v>274.38324444921602</v>
      </c>
      <c r="F336" s="15">
        <f t="shared" si="15"/>
        <v>274.38324444921602</v>
      </c>
      <c r="G336" s="94">
        <v>0</v>
      </c>
      <c r="H336" s="94">
        <f t="shared" si="17"/>
        <v>0</v>
      </c>
      <c r="I336" s="41" t="s">
        <v>15</v>
      </c>
      <c r="J336" s="26"/>
    </row>
    <row r="337" spans="1:10" s="20" customFormat="1" x14ac:dyDescent="0.3">
      <c r="A337" s="22" t="s">
        <v>51</v>
      </c>
      <c r="B337" s="70" t="s">
        <v>168</v>
      </c>
      <c r="C337" s="23" t="s">
        <v>6</v>
      </c>
      <c r="D337" s="19">
        <v>1</v>
      </c>
      <c r="E337" s="18">
        <v>156.14081371728003</v>
      </c>
      <c r="F337" s="15">
        <f t="shared" si="15"/>
        <v>156.14081371728003</v>
      </c>
      <c r="G337" s="95">
        <v>0</v>
      </c>
      <c r="H337" s="94">
        <f t="shared" si="17"/>
        <v>0</v>
      </c>
      <c r="I337" s="41" t="s">
        <v>15</v>
      </c>
      <c r="J337" s="26"/>
    </row>
    <row r="338" spans="1:10" s="20" customFormat="1" x14ac:dyDescent="0.3">
      <c r="A338" s="22" t="s">
        <v>52</v>
      </c>
      <c r="B338" s="40" t="s">
        <v>169</v>
      </c>
      <c r="C338" s="23" t="s">
        <v>6</v>
      </c>
      <c r="D338" s="19">
        <v>1</v>
      </c>
      <c r="E338" s="18">
        <v>154.88277610780801</v>
      </c>
      <c r="F338" s="15">
        <f t="shared" si="15"/>
        <v>154.88277610780801</v>
      </c>
      <c r="G338" s="94">
        <v>0</v>
      </c>
      <c r="H338" s="94">
        <f t="shared" si="17"/>
        <v>0</v>
      </c>
      <c r="I338" s="41" t="s">
        <v>15</v>
      </c>
      <c r="J338" s="26"/>
    </row>
    <row r="339" spans="1:10" s="20" customFormat="1" x14ac:dyDescent="0.3">
      <c r="A339" s="22" t="s">
        <v>53</v>
      </c>
      <c r="B339" s="44" t="s">
        <v>170</v>
      </c>
      <c r="C339" s="17" t="s">
        <v>6</v>
      </c>
      <c r="D339" s="19">
        <v>1</v>
      </c>
      <c r="E339" s="18">
        <v>136.27430313436798</v>
      </c>
      <c r="F339" s="15">
        <f t="shared" si="15"/>
        <v>136.27430313436798</v>
      </c>
      <c r="G339" s="95">
        <v>0</v>
      </c>
      <c r="H339" s="94">
        <f t="shared" si="17"/>
        <v>0</v>
      </c>
      <c r="I339" s="41" t="s">
        <v>15</v>
      </c>
      <c r="J339" s="26"/>
    </row>
    <row r="340" spans="1:10" s="20" customFormat="1" ht="15.6" x14ac:dyDescent="0.3">
      <c r="A340" s="22" t="s">
        <v>54</v>
      </c>
      <c r="B340" s="70" t="s">
        <v>23</v>
      </c>
      <c r="C340" s="23" t="s">
        <v>13</v>
      </c>
      <c r="D340" s="18">
        <v>0.36502500000000004</v>
      </c>
      <c r="E340" s="18">
        <v>239.81341930559998</v>
      </c>
      <c r="F340" s="15">
        <f t="shared" si="15"/>
        <v>87.537893382026638</v>
      </c>
      <c r="G340" s="94">
        <v>0</v>
      </c>
      <c r="H340" s="94">
        <f t="shared" si="17"/>
        <v>0</v>
      </c>
      <c r="I340" s="41" t="s">
        <v>15</v>
      </c>
      <c r="J340" s="26"/>
    </row>
    <row r="341" spans="1:10" s="20" customFormat="1" x14ac:dyDescent="0.3">
      <c r="A341" s="22" t="s">
        <v>55</v>
      </c>
      <c r="B341" s="43" t="s">
        <v>171</v>
      </c>
      <c r="C341" s="17" t="s">
        <v>6</v>
      </c>
      <c r="D341" s="19">
        <v>1</v>
      </c>
      <c r="E341" s="18"/>
      <c r="F341" s="15"/>
      <c r="G341" s="95">
        <v>0</v>
      </c>
      <c r="H341" s="94">
        <f t="shared" si="17"/>
        <v>0</v>
      </c>
      <c r="I341" s="41" t="s">
        <v>18</v>
      </c>
      <c r="J341" s="26"/>
    </row>
    <row r="342" spans="1:10" s="20" customFormat="1" x14ac:dyDescent="0.3">
      <c r="A342" s="69">
        <f>A335+1</f>
        <v>30</v>
      </c>
      <c r="B342" s="43" t="s">
        <v>237</v>
      </c>
      <c r="C342" s="23" t="s">
        <v>43</v>
      </c>
      <c r="D342" s="60">
        <v>1</v>
      </c>
      <c r="E342" s="18">
        <v>364.41290948213555</v>
      </c>
      <c r="F342" s="15">
        <f t="shared" si="15"/>
        <v>364.41290948213555</v>
      </c>
      <c r="G342" s="94">
        <v>0</v>
      </c>
      <c r="H342" s="94">
        <f t="shared" si="17"/>
        <v>0</v>
      </c>
      <c r="I342" s="41" t="s">
        <v>16</v>
      </c>
      <c r="J342" s="26"/>
    </row>
    <row r="343" spans="1:10" s="20" customFormat="1" x14ac:dyDescent="0.3">
      <c r="A343" s="22" t="s">
        <v>56</v>
      </c>
      <c r="B343" s="70" t="s">
        <v>167</v>
      </c>
      <c r="C343" s="23" t="s">
        <v>6</v>
      </c>
      <c r="D343" s="19">
        <v>2</v>
      </c>
      <c r="E343" s="18">
        <v>274.38324444921602</v>
      </c>
      <c r="F343" s="15">
        <f t="shared" si="15"/>
        <v>548.76648889843204</v>
      </c>
      <c r="G343" s="95">
        <v>0</v>
      </c>
      <c r="H343" s="94">
        <f t="shared" si="17"/>
        <v>0</v>
      </c>
      <c r="I343" s="41" t="s">
        <v>15</v>
      </c>
      <c r="J343" s="26"/>
    </row>
    <row r="344" spans="1:10" s="20" customFormat="1" x14ac:dyDescent="0.3">
      <c r="A344" s="22" t="s">
        <v>57</v>
      </c>
      <c r="B344" s="40" t="s">
        <v>169</v>
      </c>
      <c r="C344" s="23" t="s">
        <v>6</v>
      </c>
      <c r="D344" s="19">
        <v>1</v>
      </c>
      <c r="E344" s="18">
        <v>154.88277610780801</v>
      </c>
      <c r="F344" s="15">
        <f t="shared" si="15"/>
        <v>154.88277610780801</v>
      </c>
      <c r="G344" s="94">
        <v>0</v>
      </c>
      <c r="H344" s="94">
        <f t="shared" si="17"/>
        <v>0</v>
      </c>
      <c r="I344" s="41" t="s">
        <v>15</v>
      </c>
      <c r="J344" s="26"/>
    </row>
    <row r="345" spans="1:10" s="20" customFormat="1" x14ac:dyDescent="0.3">
      <c r="A345" s="22" t="s">
        <v>58</v>
      </c>
      <c r="B345" s="44" t="s">
        <v>170</v>
      </c>
      <c r="C345" s="17" t="s">
        <v>6</v>
      </c>
      <c r="D345" s="19">
        <v>1</v>
      </c>
      <c r="E345" s="18">
        <v>136.27430313436798</v>
      </c>
      <c r="F345" s="15">
        <f t="shared" ref="F345:F408" si="18">D345*E345</f>
        <v>136.27430313436798</v>
      </c>
      <c r="G345" s="95">
        <v>0</v>
      </c>
      <c r="H345" s="94">
        <f t="shared" si="17"/>
        <v>0</v>
      </c>
      <c r="I345" s="41" t="s">
        <v>15</v>
      </c>
      <c r="J345" s="26"/>
    </row>
    <row r="346" spans="1:10" s="20" customFormat="1" ht="15.6" x14ac:dyDescent="0.3">
      <c r="A346" s="22" t="s">
        <v>59</v>
      </c>
      <c r="B346" s="70" t="s">
        <v>23</v>
      </c>
      <c r="C346" s="23" t="s">
        <v>13</v>
      </c>
      <c r="D346" s="18">
        <v>0.36502500000000004</v>
      </c>
      <c r="E346" s="18">
        <v>239.81341930559998</v>
      </c>
      <c r="F346" s="15">
        <f t="shared" si="18"/>
        <v>87.537893382026638</v>
      </c>
      <c r="G346" s="94">
        <v>0</v>
      </c>
      <c r="H346" s="94">
        <f t="shared" si="17"/>
        <v>0</v>
      </c>
      <c r="I346" s="41" t="s">
        <v>15</v>
      </c>
      <c r="J346" s="26"/>
    </row>
    <row r="347" spans="1:10" s="20" customFormat="1" x14ac:dyDescent="0.3">
      <c r="A347" s="22" t="s">
        <v>61</v>
      </c>
      <c r="B347" s="43" t="s">
        <v>171</v>
      </c>
      <c r="C347" s="17" t="s">
        <v>6</v>
      </c>
      <c r="D347" s="19">
        <v>1</v>
      </c>
      <c r="E347" s="18"/>
      <c r="F347" s="15"/>
      <c r="G347" s="95">
        <v>0</v>
      </c>
      <c r="H347" s="94">
        <f t="shared" si="17"/>
        <v>0</v>
      </c>
      <c r="I347" s="41" t="s">
        <v>18</v>
      </c>
      <c r="J347" s="26"/>
    </row>
    <row r="348" spans="1:10" s="20" customFormat="1" x14ac:dyDescent="0.3">
      <c r="A348" s="69">
        <f>A342+1</f>
        <v>31</v>
      </c>
      <c r="B348" s="43" t="s">
        <v>238</v>
      </c>
      <c r="C348" s="23" t="s">
        <v>43</v>
      </c>
      <c r="D348" s="60">
        <v>2</v>
      </c>
      <c r="E348" s="18">
        <v>364.41290948213555</v>
      </c>
      <c r="F348" s="15">
        <f t="shared" si="18"/>
        <v>728.82581896427109</v>
      </c>
      <c r="G348" s="94">
        <v>0</v>
      </c>
      <c r="H348" s="94">
        <f t="shared" si="17"/>
        <v>0</v>
      </c>
      <c r="I348" s="41" t="s">
        <v>16</v>
      </c>
      <c r="J348" s="26"/>
    </row>
    <row r="349" spans="1:10" s="20" customFormat="1" x14ac:dyDescent="0.3">
      <c r="A349" s="22" t="s">
        <v>62</v>
      </c>
      <c r="B349" s="70" t="s">
        <v>167</v>
      </c>
      <c r="C349" s="23" t="s">
        <v>6</v>
      </c>
      <c r="D349" s="19">
        <v>4</v>
      </c>
      <c r="E349" s="18">
        <v>274.38324444921602</v>
      </c>
      <c r="F349" s="15">
        <f t="shared" si="18"/>
        <v>1097.5329777968641</v>
      </c>
      <c r="G349" s="95">
        <v>0</v>
      </c>
      <c r="H349" s="94">
        <f t="shared" si="17"/>
        <v>0</v>
      </c>
      <c r="I349" s="41" t="s">
        <v>15</v>
      </c>
      <c r="J349" s="26"/>
    </row>
    <row r="350" spans="1:10" s="20" customFormat="1" x14ac:dyDescent="0.3">
      <c r="A350" s="22" t="s">
        <v>63</v>
      </c>
      <c r="B350" s="40" t="s">
        <v>169</v>
      </c>
      <c r="C350" s="23" t="s">
        <v>6</v>
      </c>
      <c r="D350" s="19">
        <v>2</v>
      </c>
      <c r="E350" s="18">
        <v>154.88277610780801</v>
      </c>
      <c r="F350" s="15">
        <f t="shared" si="18"/>
        <v>309.76555221561603</v>
      </c>
      <c r="G350" s="94">
        <v>0</v>
      </c>
      <c r="H350" s="94">
        <f t="shared" si="17"/>
        <v>0</v>
      </c>
      <c r="I350" s="41" t="s">
        <v>15</v>
      </c>
      <c r="J350" s="26"/>
    </row>
    <row r="351" spans="1:10" s="20" customFormat="1" x14ac:dyDescent="0.3">
      <c r="A351" s="22" t="s">
        <v>64</v>
      </c>
      <c r="B351" s="44" t="s">
        <v>170</v>
      </c>
      <c r="C351" s="17" t="s">
        <v>6</v>
      </c>
      <c r="D351" s="19">
        <v>2</v>
      </c>
      <c r="E351" s="18">
        <v>136.27430313436798</v>
      </c>
      <c r="F351" s="15">
        <f t="shared" si="18"/>
        <v>272.54860626873597</v>
      </c>
      <c r="G351" s="95">
        <v>0</v>
      </c>
      <c r="H351" s="94">
        <f t="shared" si="17"/>
        <v>0</v>
      </c>
      <c r="I351" s="41" t="s">
        <v>15</v>
      </c>
      <c r="J351" s="26"/>
    </row>
    <row r="352" spans="1:10" s="20" customFormat="1" ht="15.6" x14ac:dyDescent="0.3">
      <c r="A352" s="22" t="s">
        <v>65</v>
      </c>
      <c r="B352" s="70" t="s">
        <v>23</v>
      </c>
      <c r="C352" s="23" t="s">
        <v>13</v>
      </c>
      <c r="D352" s="18">
        <v>0.73005000000000009</v>
      </c>
      <c r="E352" s="18">
        <v>239.81341930559998</v>
      </c>
      <c r="F352" s="15">
        <f t="shared" si="18"/>
        <v>175.07578676405328</v>
      </c>
      <c r="G352" s="94">
        <v>0</v>
      </c>
      <c r="H352" s="94">
        <f t="shared" si="17"/>
        <v>0</v>
      </c>
      <c r="I352" s="41" t="s">
        <v>15</v>
      </c>
      <c r="J352" s="26"/>
    </row>
    <row r="353" spans="1:10" s="20" customFormat="1" x14ac:dyDescent="0.3">
      <c r="A353" s="22" t="s">
        <v>67</v>
      </c>
      <c r="B353" s="43" t="s">
        <v>171</v>
      </c>
      <c r="C353" s="17" t="s">
        <v>6</v>
      </c>
      <c r="D353" s="19">
        <v>2</v>
      </c>
      <c r="E353" s="18"/>
      <c r="F353" s="15"/>
      <c r="G353" s="95">
        <v>0</v>
      </c>
      <c r="H353" s="94">
        <f t="shared" si="17"/>
        <v>0</v>
      </c>
      <c r="I353" s="41" t="s">
        <v>18</v>
      </c>
      <c r="J353" s="26"/>
    </row>
    <row r="354" spans="1:10" s="20" customFormat="1" x14ac:dyDescent="0.3">
      <c r="A354" s="69">
        <f>A348+1</f>
        <v>32</v>
      </c>
      <c r="B354" s="43" t="s">
        <v>239</v>
      </c>
      <c r="C354" s="23" t="s">
        <v>43</v>
      </c>
      <c r="D354" s="60">
        <v>1</v>
      </c>
      <c r="E354" s="18">
        <v>364.41290948213555</v>
      </c>
      <c r="F354" s="15">
        <f t="shared" si="18"/>
        <v>364.41290948213555</v>
      </c>
      <c r="G354" s="94">
        <v>0</v>
      </c>
      <c r="H354" s="94">
        <f t="shared" si="17"/>
        <v>0</v>
      </c>
      <c r="I354" s="41" t="s">
        <v>16</v>
      </c>
      <c r="J354" s="26"/>
    </row>
    <row r="355" spans="1:10" s="20" customFormat="1" x14ac:dyDescent="0.3">
      <c r="A355" s="22" t="s">
        <v>68</v>
      </c>
      <c r="B355" s="70" t="s">
        <v>167</v>
      </c>
      <c r="C355" s="23" t="s">
        <v>6</v>
      </c>
      <c r="D355" s="19">
        <v>2</v>
      </c>
      <c r="E355" s="18">
        <v>274.38324444921602</v>
      </c>
      <c r="F355" s="15">
        <f t="shared" si="18"/>
        <v>548.76648889843204</v>
      </c>
      <c r="G355" s="95">
        <v>0</v>
      </c>
      <c r="H355" s="94">
        <f t="shared" si="17"/>
        <v>0</v>
      </c>
      <c r="I355" s="41" t="s">
        <v>15</v>
      </c>
      <c r="J355" s="26"/>
    </row>
    <row r="356" spans="1:10" s="20" customFormat="1" x14ac:dyDescent="0.3">
      <c r="A356" s="22" t="s">
        <v>69</v>
      </c>
      <c r="B356" s="40" t="s">
        <v>169</v>
      </c>
      <c r="C356" s="23" t="s">
        <v>6</v>
      </c>
      <c r="D356" s="19">
        <v>1</v>
      </c>
      <c r="E356" s="18">
        <v>154.88277610780801</v>
      </c>
      <c r="F356" s="15">
        <f t="shared" si="18"/>
        <v>154.88277610780801</v>
      </c>
      <c r="G356" s="94">
        <v>0</v>
      </c>
      <c r="H356" s="94">
        <f t="shared" si="17"/>
        <v>0</v>
      </c>
      <c r="I356" s="41" t="s">
        <v>15</v>
      </c>
      <c r="J356" s="26"/>
    </row>
    <row r="357" spans="1:10" s="20" customFormat="1" x14ac:dyDescent="0.3">
      <c r="A357" s="22" t="s">
        <v>70</v>
      </c>
      <c r="B357" s="44" t="s">
        <v>170</v>
      </c>
      <c r="C357" s="17" t="s">
        <v>6</v>
      </c>
      <c r="D357" s="19">
        <v>1</v>
      </c>
      <c r="E357" s="18">
        <v>136.27430313436798</v>
      </c>
      <c r="F357" s="15">
        <f t="shared" si="18"/>
        <v>136.27430313436798</v>
      </c>
      <c r="G357" s="95">
        <v>0</v>
      </c>
      <c r="H357" s="94">
        <f t="shared" si="17"/>
        <v>0</v>
      </c>
      <c r="I357" s="41" t="s">
        <v>15</v>
      </c>
      <c r="J357" s="26"/>
    </row>
    <row r="358" spans="1:10" s="20" customFormat="1" ht="15.6" x14ac:dyDescent="0.3">
      <c r="A358" s="22" t="s">
        <v>71</v>
      </c>
      <c r="B358" s="70" t="s">
        <v>23</v>
      </c>
      <c r="C358" s="23" t="s">
        <v>13</v>
      </c>
      <c r="D358" s="18">
        <v>0.36502500000000004</v>
      </c>
      <c r="E358" s="18">
        <v>239.81341930559998</v>
      </c>
      <c r="F358" s="15">
        <f t="shared" si="18"/>
        <v>87.537893382026638</v>
      </c>
      <c r="G358" s="94">
        <v>0</v>
      </c>
      <c r="H358" s="94">
        <f t="shared" si="17"/>
        <v>0</v>
      </c>
      <c r="I358" s="41" t="s">
        <v>15</v>
      </c>
      <c r="J358" s="26"/>
    </row>
    <row r="359" spans="1:10" s="20" customFormat="1" x14ac:dyDescent="0.3">
      <c r="A359" s="22" t="s">
        <v>73</v>
      </c>
      <c r="B359" s="43" t="s">
        <v>171</v>
      </c>
      <c r="C359" s="17" t="s">
        <v>6</v>
      </c>
      <c r="D359" s="19">
        <v>1</v>
      </c>
      <c r="E359" s="18"/>
      <c r="F359" s="15"/>
      <c r="G359" s="95">
        <v>0</v>
      </c>
      <c r="H359" s="94">
        <f t="shared" si="17"/>
        <v>0</v>
      </c>
      <c r="I359" s="41" t="s">
        <v>18</v>
      </c>
      <c r="J359" s="26"/>
    </row>
    <row r="360" spans="1:10" s="20" customFormat="1" x14ac:dyDescent="0.3">
      <c r="A360" s="69">
        <f>A354+1</f>
        <v>33</v>
      </c>
      <c r="B360" s="43" t="s">
        <v>172</v>
      </c>
      <c r="C360" s="23" t="s">
        <v>43</v>
      </c>
      <c r="D360" s="60">
        <v>1</v>
      </c>
      <c r="E360" s="18">
        <v>417.0647243157743</v>
      </c>
      <c r="F360" s="15">
        <f t="shared" si="18"/>
        <v>417.0647243157743</v>
      </c>
      <c r="G360" s="94">
        <v>0</v>
      </c>
      <c r="H360" s="94">
        <f t="shared" si="17"/>
        <v>0</v>
      </c>
      <c r="I360" s="41" t="s">
        <v>16</v>
      </c>
      <c r="J360" s="26"/>
    </row>
    <row r="361" spans="1:10" s="20" customFormat="1" x14ac:dyDescent="0.3">
      <c r="A361" s="22" t="s">
        <v>74</v>
      </c>
      <c r="B361" s="70" t="s">
        <v>167</v>
      </c>
      <c r="C361" s="23" t="s">
        <v>6</v>
      </c>
      <c r="D361" s="19">
        <v>2</v>
      </c>
      <c r="E361" s="18">
        <v>274.38324444921602</v>
      </c>
      <c r="F361" s="15">
        <f t="shared" si="18"/>
        <v>548.76648889843204</v>
      </c>
      <c r="G361" s="95">
        <v>0</v>
      </c>
      <c r="H361" s="94">
        <f t="shared" si="17"/>
        <v>0</v>
      </c>
      <c r="I361" s="41" t="s">
        <v>15</v>
      </c>
      <c r="J361" s="26"/>
    </row>
    <row r="362" spans="1:10" s="20" customFormat="1" x14ac:dyDescent="0.3">
      <c r="A362" s="22" t="s">
        <v>75</v>
      </c>
      <c r="B362" s="70" t="s">
        <v>168</v>
      </c>
      <c r="C362" s="23" t="s">
        <v>6</v>
      </c>
      <c r="D362" s="19">
        <v>1</v>
      </c>
      <c r="E362" s="18">
        <v>156.14081371728003</v>
      </c>
      <c r="F362" s="15">
        <f t="shared" si="18"/>
        <v>156.14081371728003</v>
      </c>
      <c r="G362" s="94">
        <v>0</v>
      </c>
      <c r="H362" s="94">
        <f t="shared" si="17"/>
        <v>0</v>
      </c>
      <c r="I362" s="41" t="s">
        <v>15</v>
      </c>
      <c r="J362" s="26"/>
    </row>
    <row r="363" spans="1:10" s="20" customFormat="1" x14ac:dyDescent="0.3">
      <c r="A363" s="22" t="s">
        <v>76</v>
      </c>
      <c r="B363" s="40" t="s">
        <v>169</v>
      </c>
      <c r="C363" s="23" t="s">
        <v>6</v>
      </c>
      <c r="D363" s="19">
        <v>1</v>
      </c>
      <c r="E363" s="18">
        <v>154.88277610780801</v>
      </c>
      <c r="F363" s="15">
        <f t="shared" si="18"/>
        <v>154.88277610780801</v>
      </c>
      <c r="G363" s="95">
        <v>0</v>
      </c>
      <c r="H363" s="94">
        <f t="shared" si="17"/>
        <v>0</v>
      </c>
      <c r="I363" s="41" t="s">
        <v>15</v>
      </c>
      <c r="J363" s="26"/>
    </row>
    <row r="364" spans="1:10" s="20" customFormat="1" x14ac:dyDescent="0.3">
      <c r="A364" s="22" t="s">
        <v>77</v>
      </c>
      <c r="B364" s="44" t="s">
        <v>170</v>
      </c>
      <c r="C364" s="17" t="s">
        <v>6</v>
      </c>
      <c r="D364" s="19">
        <v>1</v>
      </c>
      <c r="E364" s="18">
        <v>136.27430313436798</v>
      </c>
      <c r="F364" s="15">
        <f t="shared" si="18"/>
        <v>136.27430313436798</v>
      </c>
      <c r="G364" s="94">
        <v>0</v>
      </c>
      <c r="H364" s="94">
        <f t="shared" si="17"/>
        <v>0</v>
      </c>
      <c r="I364" s="41" t="s">
        <v>15</v>
      </c>
      <c r="J364" s="26"/>
    </row>
    <row r="365" spans="1:10" s="20" customFormat="1" ht="15.6" x14ac:dyDescent="0.3">
      <c r="A365" s="22" t="s">
        <v>78</v>
      </c>
      <c r="B365" s="70" t="s">
        <v>23</v>
      </c>
      <c r="C365" s="23" t="s">
        <v>13</v>
      </c>
      <c r="D365" s="18">
        <v>0.36502500000000004</v>
      </c>
      <c r="E365" s="18">
        <v>239.81341930559998</v>
      </c>
      <c r="F365" s="15">
        <f t="shared" si="18"/>
        <v>87.537893382026638</v>
      </c>
      <c r="G365" s="95">
        <v>0</v>
      </c>
      <c r="H365" s="94">
        <f t="shared" si="17"/>
        <v>0</v>
      </c>
      <c r="I365" s="41" t="s">
        <v>15</v>
      </c>
      <c r="J365" s="26"/>
    </row>
    <row r="366" spans="1:10" s="20" customFormat="1" x14ac:dyDescent="0.3">
      <c r="A366" s="22" t="s">
        <v>79</v>
      </c>
      <c r="B366" s="43" t="s">
        <v>171</v>
      </c>
      <c r="C366" s="17" t="s">
        <v>6</v>
      </c>
      <c r="D366" s="19">
        <v>1</v>
      </c>
      <c r="E366" s="18"/>
      <c r="F366" s="15"/>
      <c r="G366" s="94">
        <v>0</v>
      </c>
      <c r="H366" s="94">
        <f t="shared" si="17"/>
        <v>0</v>
      </c>
      <c r="I366" s="41" t="s">
        <v>18</v>
      </c>
      <c r="J366" s="26"/>
    </row>
    <row r="367" spans="1:10" s="20" customFormat="1" x14ac:dyDescent="0.3">
      <c r="A367" s="69">
        <f>A360+1</f>
        <v>34</v>
      </c>
      <c r="B367" s="43" t="s">
        <v>240</v>
      </c>
      <c r="C367" s="23" t="s">
        <v>43</v>
      </c>
      <c r="D367" s="60">
        <v>1</v>
      </c>
      <c r="E367" s="18">
        <v>455.8607984037186</v>
      </c>
      <c r="F367" s="15">
        <f t="shared" si="18"/>
        <v>455.8607984037186</v>
      </c>
      <c r="G367" s="95">
        <v>0</v>
      </c>
      <c r="H367" s="94">
        <f t="shared" si="17"/>
        <v>0</v>
      </c>
      <c r="I367" s="41" t="s">
        <v>16</v>
      </c>
      <c r="J367" s="26"/>
    </row>
    <row r="368" spans="1:10" s="20" customFormat="1" x14ac:dyDescent="0.3">
      <c r="A368" s="22" t="s">
        <v>80</v>
      </c>
      <c r="B368" s="70" t="s">
        <v>167</v>
      </c>
      <c r="C368" s="23" t="s">
        <v>6</v>
      </c>
      <c r="D368" s="19">
        <v>1</v>
      </c>
      <c r="E368" s="18">
        <v>274.38324444921602</v>
      </c>
      <c r="F368" s="15">
        <f t="shared" si="18"/>
        <v>274.38324444921602</v>
      </c>
      <c r="G368" s="94">
        <v>0</v>
      </c>
      <c r="H368" s="94">
        <f t="shared" si="17"/>
        <v>0</v>
      </c>
      <c r="I368" s="41" t="s">
        <v>15</v>
      </c>
      <c r="J368" s="26"/>
    </row>
    <row r="369" spans="1:10" s="20" customFormat="1" x14ac:dyDescent="0.3">
      <c r="A369" s="22" t="s">
        <v>81</v>
      </c>
      <c r="B369" s="40" t="s">
        <v>169</v>
      </c>
      <c r="C369" s="23" t="s">
        <v>6</v>
      </c>
      <c r="D369" s="19">
        <v>1</v>
      </c>
      <c r="E369" s="18">
        <v>154.88277610780801</v>
      </c>
      <c r="F369" s="15">
        <f t="shared" si="18"/>
        <v>154.88277610780801</v>
      </c>
      <c r="G369" s="95">
        <v>0</v>
      </c>
      <c r="H369" s="94">
        <f t="shared" si="17"/>
        <v>0</v>
      </c>
      <c r="I369" s="41" t="s">
        <v>15</v>
      </c>
      <c r="J369" s="26"/>
    </row>
    <row r="370" spans="1:10" s="20" customFormat="1" x14ac:dyDescent="0.3">
      <c r="A370" s="22" t="s">
        <v>82</v>
      </c>
      <c r="B370" s="44" t="s">
        <v>170</v>
      </c>
      <c r="C370" s="17" t="s">
        <v>6</v>
      </c>
      <c r="D370" s="19">
        <v>1</v>
      </c>
      <c r="E370" s="18">
        <v>136.27430313436798</v>
      </c>
      <c r="F370" s="15">
        <f t="shared" si="18"/>
        <v>136.27430313436798</v>
      </c>
      <c r="G370" s="94">
        <v>0</v>
      </c>
      <c r="H370" s="94">
        <f t="shared" si="17"/>
        <v>0</v>
      </c>
      <c r="I370" s="41" t="s">
        <v>15</v>
      </c>
      <c r="J370" s="26"/>
    </row>
    <row r="371" spans="1:10" s="20" customFormat="1" ht="15.6" x14ac:dyDescent="0.3">
      <c r="A371" s="22" t="s">
        <v>83</v>
      </c>
      <c r="B371" s="70" t="s">
        <v>23</v>
      </c>
      <c r="C371" s="23" t="s">
        <v>13</v>
      </c>
      <c r="D371" s="18">
        <v>0.36502500000000004</v>
      </c>
      <c r="E371" s="18">
        <v>239.81341930559998</v>
      </c>
      <c r="F371" s="15">
        <f t="shared" si="18"/>
        <v>87.537893382026638</v>
      </c>
      <c r="G371" s="95">
        <v>0</v>
      </c>
      <c r="H371" s="94">
        <f t="shared" si="17"/>
        <v>0</v>
      </c>
      <c r="I371" s="41" t="s">
        <v>15</v>
      </c>
      <c r="J371" s="26"/>
    </row>
    <row r="372" spans="1:10" s="20" customFormat="1" x14ac:dyDescent="0.3">
      <c r="A372" s="22" t="s">
        <v>85</v>
      </c>
      <c r="B372" s="43" t="s">
        <v>171</v>
      </c>
      <c r="C372" s="17" t="s">
        <v>6</v>
      </c>
      <c r="D372" s="19">
        <v>1</v>
      </c>
      <c r="E372" s="18"/>
      <c r="F372" s="15"/>
      <c r="G372" s="94">
        <v>0</v>
      </c>
      <c r="H372" s="94">
        <f t="shared" si="17"/>
        <v>0</v>
      </c>
      <c r="I372" s="41" t="s">
        <v>18</v>
      </c>
      <c r="J372" s="26"/>
    </row>
    <row r="373" spans="1:10" s="20" customFormat="1" x14ac:dyDescent="0.3">
      <c r="A373" s="69">
        <f>A367+1</f>
        <v>35</v>
      </c>
      <c r="B373" s="43" t="s">
        <v>241</v>
      </c>
      <c r="C373" s="23" t="s">
        <v>43</v>
      </c>
      <c r="D373" s="60">
        <v>2</v>
      </c>
      <c r="E373" s="18">
        <v>750.85526928382944</v>
      </c>
      <c r="F373" s="15">
        <f t="shared" si="18"/>
        <v>1501.7105385676589</v>
      </c>
      <c r="G373" s="95">
        <v>0</v>
      </c>
      <c r="H373" s="94">
        <f t="shared" si="17"/>
        <v>0</v>
      </c>
      <c r="I373" s="41" t="s">
        <v>16</v>
      </c>
      <c r="J373" s="26"/>
    </row>
    <row r="374" spans="1:10" s="20" customFormat="1" x14ac:dyDescent="0.3">
      <c r="A374" s="22" t="s">
        <v>125</v>
      </c>
      <c r="B374" s="71" t="s">
        <v>174</v>
      </c>
      <c r="C374" s="23" t="s">
        <v>6</v>
      </c>
      <c r="D374" s="19">
        <v>6</v>
      </c>
      <c r="E374" s="18">
        <v>462.26329868880003</v>
      </c>
      <c r="F374" s="15">
        <f t="shared" si="18"/>
        <v>2773.5797921328003</v>
      </c>
      <c r="G374" s="94">
        <v>0</v>
      </c>
      <c r="H374" s="94">
        <f t="shared" si="17"/>
        <v>0</v>
      </c>
      <c r="I374" s="41" t="s">
        <v>15</v>
      </c>
      <c r="J374" s="26"/>
    </row>
    <row r="375" spans="1:10" s="20" customFormat="1" x14ac:dyDescent="0.3">
      <c r="A375" s="22" t="s">
        <v>126</v>
      </c>
      <c r="B375" s="71" t="s">
        <v>175</v>
      </c>
      <c r="C375" s="23" t="s">
        <v>6</v>
      </c>
      <c r="D375" s="19">
        <v>2</v>
      </c>
      <c r="E375" s="18">
        <v>265.91769970214398</v>
      </c>
      <c r="F375" s="15">
        <f t="shared" si="18"/>
        <v>531.83539940428795</v>
      </c>
      <c r="G375" s="95">
        <v>0</v>
      </c>
      <c r="H375" s="94">
        <f t="shared" si="17"/>
        <v>0</v>
      </c>
      <c r="I375" s="41" t="s">
        <v>15</v>
      </c>
      <c r="J375" s="26"/>
    </row>
    <row r="376" spans="1:10" s="20" customFormat="1" x14ac:dyDescent="0.3">
      <c r="A376" s="22" t="s">
        <v>127</v>
      </c>
      <c r="B376" s="40" t="s">
        <v>176</v>
      </c>
      <c r="C376" s="23" t="s">
        <v>6</v>
      </c>
      <c r="D376" s="19">
        <v>2</v>
      </c>
      <c r="E376" s="18">
        <v>379.11487543776008</v>
      </c>
      <c r="F376" s="15">
        <f t="shared" si="18"/>
        <v>758.22975087552015</v>
      </c>
      <c r="G376" s="94">
        <v>0</v>
      </c>
      <c r="H376" s="94">
        <f t="shared" si="17"/>
        <v>0</v>
      </c>
      <c r="I376" s="41" t="s">
        <v>15</v>
      </c>
      <c r="J376" s="26"/>
    </row>
    <row r="377" spans="1:10" s="20" customFormat="1" x14ac:dyDescent="0.3">
      <c r="A377" s="22" t="s">
        <v>128</v>
      </c>
      <c r="B377" s="71" t="s">
        <v>177</v>
      </c>
      <c r="C377" s="23" t="s">
        <v>6</v>
      </c>
      <c r="D377" s="19">
        <v>2</v>
      </c>
      <c r="E377" s="18">
        <v>319.75122574080001</v>
      </c>
      <c r="F377" s="15">
        <f t="shared" si="18"/>
        <v>639.50245148160002</v>
      </c>
      <c r="G377" s="95">
        <v>0</v>
      </c>
      <c r="H377" s="94">
        <f t="shared" si="17"/>
        <v>0</v>
      </c>
      <c r="I377" s="41" t="s">
        <v>15</v>
      </c>
      <c r="J377" s="26"/>
    </row>
    <row r="378" spans="1:10" s="20" customFormat="1" ht="15.6" x14ac:dyDescent="0.3">
      <c r="A378" s="22" t="s">
        <v>129</v>
      </c>
      <c r="B378" s="70" t="s">
        <v>23</v>
      </c>
      <c r="C378" s="23" t="s">
        <v>13</v>
      </c>
      <c r="D378" s="18">
        <v>1.6426125</v>
      </c>
      <c r="E378" s="18">
        <v>239.81341930560001</v>
      </c>
      <c r="F378" s="15">
        <f t="shared" si="18"/>
        <v>393.92052021911991</v>
      </c>
      <c r="G378" s="94">
        <v>0</v>
      </c>
      <c r="H378" s="94">
        <f t="shared" si="17"/>
        <v>0</v>
      </c>
      <c r="I378" s="41" t="s">
        <v>15</v>
      </c>
      <c r="J378" s="26"/>
    </row>
    <row r="379" spans="1:10" s="20" customFormat="1" x14ac:dyDescent="0.3">
      <c r="A379" s="22" t="s">
        <v>118</v>
      </c>
      <c r="B379" s="43" t="s">
        <v>178</v>
      </c>
      <c r="C379" s="17" t="s">
        <v>6</v>
      </c>
      <c r="D379" s="19">
        <v>2</v>
      </c>
      <c r="E379" s="18"/>
      <c r="F379" s="15"/>
      <c r="G379" s="95">
        <v>0</v>
      </c>
      <c r="H379" s="94">
        <f t="shared" si="17"/>
        <v>0</v>
      </c>
      <c r="I379" s="41" t="s">
        <v>18</v>
      </c>
      <c r="J379" s="26"/>
    </row>
    <row r="380" spans="1:10" s="20" customFormat="1" x14ac:dyDescent="0.3">
      <c r="A380" s="62">
        <f>A373+1</f>
        <v>36</v>
      </c>
      <c r="B380" s="40" t="s">
        <v>183</v>
      </c>
      <c r="C380" s="23" t="s">
        <v>5</v>
      </c>
      <c r="D380" s="19">
        <v>124.11373333333333</v>
      </c>
      <c r="E380" s="18">
        <v>25.986339370656001</v>
      </c>
      <c r="F380" s="15">
        <f t="shared" si="18"/>
        <v>3225.2615949591</v>
      </c>
      <c r="G380" s="94">
        <v>0</v>
      </c>
      <c r="H380" s="94">
        <f t="shared" si="17"/>
        <v>0</v>
      </c>
      <c r="I380" s="41" t="s">
        <v>16</v>
      </c>
      <c r="J380" s="26"/>
    </row>
    <row r="381" spans="1:10" s="20" customFormat="1" x14ac:dyDescent="0.3">
      <c r="A381" s="64">
        <f>A380+1</f>
        <v>37</v>
      </c>
      <c r="B381" s="43" t="s">
        <v>184</v>
      </c>
      <c r="C381" s="17" t="s">
        <v>6</v>
      </c>
      <c r="D381" s="19">
        <v>2</v>
      </c>
      <c r="E381" s="18">
        <v>6.9236098281664011</v>
      </c>
      <c r="F381" s="15">
        <f t="shared" si="18"/>
        <v>13.847219656332802</v>
      </c>
      <c r="G381" s="95">
        <v>0</v>
      </c>
      <c r="H381" s="94">
        <f t="shared" si="17"/>
        <v>0</v>
      </c>
      <c r="I381" s="41" t="s">
        <v>16</v>
      </c>
      <c r="J381" s="26"/>
    </row>
    <row r="382" spans="1:10" s="20" customFormat="1" x14ac:dyDescent="0.3">
      <c r="A382" s="16" t="s">
        <v>88</v>
      </c>
      <c r="B382" s="43" t="s">
        <v>185</v>
      </c>
      <c r="C382" s="17" t="s">
        <v>6</v>
      </c>
      <c r="D382" s="19">
        <v>2</v>
      </c>
      <c r="E382" s="18"/>
      <c r="F382" s="15"/>
      <c r="G382" s="94">
        <v>0</v>
      </c>
      <c r="H382" s="94">
        <f t="shared" si="17"/>
        <v>0</v>
      </c>
      <c r="I382" s="41" t="s">
        <v>18</v>
      </c>
      <c r="J382" s="26"/>
    </row>
    <row r="383" spans="1:10" s="20" customFormat="1" x14ac:dyDescent="0.3">
      <c r="A383" s="16" t="s">
        <v>89</v>
      </c>
      <c r="B383" s="43" t="s">
        <v>147</v>
      </c>
      <c r="C383" s="17" t="s">
        <v>6</v>
      </c>
      <c r="D383" s="19">
        <v>4</v>
      </c>
      <c r="E383" s="18"/>
      <c r="F383" s="15"/>
      <c r="G383" s="95">
        <v>0</v>
      </c>
      <c r="H383" s="94">
        <f t="shared" si="17"/>
        <v>0</v>
      </c>
      <c r="I383" s="41" t="s">
        <v>18</v>
      </c>
      <c r="J383" s="26"/>
    </row>
    <row r="384" spans="1:10" s="20" customFormat="1" x14ac:dyDescent="0.3">
      <c r="A384" s="64">
        <f>A381+1</f>
        <v>38</v>
      </c>
      <c r="B384" s="43" t="s">
        <v>186</v>
      </c>
      <c r="C384" s="17" t="s">
        <v>6</v>
      </c>
      <c r="D384" s="19">
        <v>2</v>
      </c>
      <c r="E384" s="18">
        <v>6.9236098281664011</v>
      </c>
      <c r="F384" s="15">
        <f t="shared" si="18"/>
        <v>13.847219656332802</v>
      </c>
      <c r="G384" s="94">
        <v>0</v>
      </c>
      <c r="H384" s="94">
        <f t="shared" si="17"/>
        <v>0</v>
      </c>
      <c r="I384" s="41" t="s">
        <v>16</v>
      </c>
      <c r="J384" s="26"/>
    </row>
    <row r="385" spans="1:10" s="20" customFormat="1" x14ac:dyDescent="0.3">
      <c r="A385" s="16" t="s">
        <v>90</v>
      </c>
      <c r="B385" s="43" t="s">
        <v>187</v>
      </c>
      <c r="C385" s="17" t="s">
        <v>6</v>
      </c>
      <c r="D385" s="19">
        <v>2</v>
      </c>
      <c r="E385" s="18"/>
      <c r="F385" s="15"/>
      <c r="G385" s="95">
        <v>0</v>
      </c>
      <c r="H385" s="94">
        <f t="shared" si="17"/>
        <v>0</v>
      </c>
      <c r="I385" s="41" t="s">
        <v>18</v>
      </c>
      <c r="J385" s="26"/>
    </row>
    <row r="386" spans="1:10" s="20" customFormat="1" x14ac:dyDescent="0.3">
      <c r="A386" s="16" t="s">
        <v>91</v>
      </c>
      <c r="B386" s="43" t="s">
        <v>151</v>
      </c>
      <c r="C386" s="17" t="s">
        <v>6</v>
      </c>
      <c r="D386" s="19">
        <v>4</v>
      </c>
      <c r="E386" s="18"/>
      <c r="F386" s="15"/>
      <c r="G386" s="94">
        <v>0</v>
      </c>
      <c r="H386" s="94">
        <f t="shared" si="17"/>
        <v>0</v>
      </c>
      <c r="I386" s="41" t="s">
        <v>18</v>
      </c>
      <c r="J386" s="26"/>
    </row>
    <row r="387" spans="1:10" s="20" customFormat="1" x14ac:dyDescent="0.3">
      <c r="A387" s="64">
        <f>A384+1</f>
        <v>39</v>
      </c>
      <c r="B387" s="43" t="s">
        <v>188</v>
      </c>
      <c r="C387" s="17" t="s">
        <v>6</v>
      </c>
      <c r="D387" s="19">
        <v>3</v>
      </c>
      <c r="E387" s="18">
        <v>6.9236098281663994</v>
      </c>
      <c r="F387" s="15">
        <f t="shared" si="18"/>
        <v>20.770829484499199</v>
      </c>
      <c r="G387" s="95">
        <v>0</v>
      </c>
      <c r="H387" s="94">
        <f t="shared" si="17"/>
        <v>0</v>
      </c>
      <c r="I387" s="41" t="s">
        <v>16</v>
      </c>
      <c r="J387" s="26"/>
    </row>
    <row r="388" spans="1:10" s="20" customFormat="1" x14ac:dyDescent="0.3">
      <c r="A388" s="16" t="s">
        <v>92</v>
      </c>
      <c r="B388" s="43" t="s">
        <v>189</v>
      </c>
      <c r="C388" s="17" t="s">
        <v>6</v>
      </c>
      <c r="D388" s="19">
        <v>3</v>
      </c>
      <c r="E388" s="18"/>
      <c r="F388" s="15"/>
      <c r="G388" s="94">
        <v>0</v>
      </c>
      <c r="H388" s="94">
        <f t="shared" si="17"/>
        <v>0</v>
      </c>
      <c r="I388" s="41" t="s">
        <v>18</v>
      </c>
      <c r="J388" s="26"/>
    </row>
    <row r="389" spans="1:10" s="20" customFormat="1" x14ac:dyDescent="0.3">
      <c r="A389" s="16" t="s">
        <v>93</v>
      </c>
      <c r="B389" s="43" t="s">
        <v>155</v>
      </c>
      <c r="C389" s="17" t="s">
        <v>6</v>
      </c>
      <c r="D389" s="19">
        <v>6</v>
      </c>
      <c r="E389" s="18"/>
      <c r="F389" s="15"/>
      <c r="G389" s="95">
        <v>0</v>
      </c>
      <c r="H389" s="94">
        <f t="shared" si="17"/>
        <v>0</v>
      </c>
      <c r="I389" s="41" t="s">
        <v>18</v>
      </c>
      <c r="J389" s="26"/>
    </row>
    <row r="390" spans="1:10" s="20" customFormat="1" x14ac:dyDescent="0.3">
      <c r="A390" s="28">
        <f>A387+1</f>
        <v>40</v>
      </c>
      <c r="B390" s="43" t="s">
        <v>190</v>
      </c>
      <c r="C390" s="17" t="s">
        <v>6</v>
      </c>
      <c r="D390" s="19">
        <v>11</v>
      </c>
      <c r="E390" s="18">
        <v>6.9236098281664002</v>
      </c>
      <c r="F390" s="15">
        <f t="shared" si="18"/>
        <v>76.159708109830405</v>
      </c>
      <c r="G390" s="94">
        <v>0</v>
      </c>
      <c r="H390" s="94">
        <f t="shared" si="17"/>
        <v>0</v>
      </c>
      <c r="I390" s="41" t="s">
        <v>16</v>
      </c>
      <c r="J390" s="26"/>
    </row>
    <row r="391" spans="1:10" s="20" customFormat="1" x14ac:dyDescent="0.3">
      <c r="A391" s="16" t="s">
        <v>130</v>
      </c>
      <c r="B391" s="43" t="s">
        <v>191</v>
      </c>
      <c r="C391" s="17" t="s">
        <v>6</v>
      </c>
      <c r="D391" s="19">
        <v>11</v>
      </c>
      <c r="E391" s="18"/>
      <c r="F391" s="15"/>
      <c r="G391" s="95">
        <v>0</v>
      </c>
      <c r="H391" s="94">
        <f t="shared" si="17"/>
        <v>0</v>
      </c>
      <c r="I391" s="41" t="s">
        <v>18</v>
      </c>
      <c r="J391" s="26"/>
    </row>
    <row r="392" spans="1:10" s="20" customFormat="1" x14ac:dyDescent="0.3">
      <c r="A392" s="16" t="s">
        <v>131</v>
      </c>
      <c r="B392" s="43" t="s">
        <v>159</v>
      </c>
      <c r="C392" s="17" t="s">
        <v>6</v>
      </c>
      <c r="D392" s="19">
        <v>22</v>
      </c>
      <c r="E392" s="18"/>
      <c r="F392" s="15"/>
      <c r="G392" s="94">
        <v>0</v>
      </c>
      <c r="H392" s="94">
        <f t="shared" si="17"/>
        <v>0</v>
      </c>
      <c r="I392" s="41" t="s">
        <v>18</v>
      </c>
      <c r="J392" s="26"/>
    </row>
    <row r="393" spans="1:10" s="20" customFormat="1" x14ac:dyDescent="0.3">
      <c r="A393" s="62">
        <f>A390+1</f>
        <v>41</v>
      </c>
      <c r="B393" s="72" t="s">
        <v>192</v>
      </c>
      <c r="C393" s="66" t="s">
        <v>9</v>
      </c>
      <c r="D393" s="67">
        <v>20</v>
      </c>
      <c r="E393" s="18">
        <v>144.06655656523202</v>
      </c>
      <c r="F393" s="15">
        <f t="shared" si="18"/>
        <v>2881.3311313046406</v>
      </c>
      <c r="G393" s="95">
        <v>0</v>
      </c>
      <c r="H393" s="94">
        <f t="shared" ref="H393:H421" si="19">G393*D393</f>
        <v>0</v>
      </c>
      <c r="I393" s="41" t="s">
        <v>16</v>
      </c>
      <c r="J393" s="26"/>
    </row>
    <row r="394" spans="1:10" s="20" customFormat="1" x14ac:dyDescent="0.3">
      <c r="A394" s="62">
        <f t="shared" ref="A394:A399" si="20">A393+1</f>
        <v>42</v>
      </c>
      <c r="B394" s="72" t="s">
        <v>242</v>
      </c>
      <c r="C394" s="66" t="s">
        <v>9</v>
      </c>
      <c r="D394" s="67">
        <v>2</v>
      </c>
      <c r="E394" s="18">
        <v>144.06655656523202</v>
      </c>
      <c r="F394" s="15">
        <f t="shared" si="18"/>
        <v>288.13311313046404</v>
      </c>
      <c r="G394" s="94">
        <v>0</v>
      </c>
      <c r="H394" s="94">
        <f t="shared" si="19"/>
        <v>0</v>
      </c>
      <c r="I394" s="41" t="s">
        <v>16</v>
      </c>
      <c r="J394" s="26"/>
    </row>
    <row r="395" spans="1:10" s="20" customFormat="1" x14ac:dyDescent="0.3">
      <c r="A395" s="62">
        <f t="shared" si="20"/>
        <v>43</v>
      </c>
      <c r="B395" s="72" t="s">
        <v>243</v>
      </c>
      <c r="C395" s="66" t="s">
        <v>9</v>
      </c>
      <c r="D395" s="67">
        <v>2</v>
      </c>
      <c r="E395" s="18">
        <v>144.06655656523202</v>
      </c>
      <c r="F395" s="15">
        <f t="shared" si="18"/>
        <v>288.13311313046404</v>
      </c>
      <c r="G395" s="95">
        <v>0</v>
      </c>
      <c r="H395" s="94">
        <f t="shared" si="19"/>
        <v>0</v>
      </c>
      <c r="I395" s="41" t="s">
        <v>16</v>
      </c>
      <c r="J395" s="26"/>
    </row>
    <row r="396" spans="1:10" s="20" customFormat="1" x14ac:dyDescent="0.3">
      <c r="A396" s="62">
        <f t="shared" si="20"/>
        <v>44</v>
      </c>
      <c r="B396" s="72" t="s">
        <v>244</v>
      </c>
      <c r="C396" s="66" t="s">
        <v>9</v>
      </c>
      <c r="D396" s="67">
        <v>1</v>
      </c>
      <c r="E396" s="18">
        <v>272.95148218699205</v>
      </c>
      <c r="F396" s="15">
        <f t="shared" si="18"/>
        <v>272.95148218699205</v>
      </c>
      <c r="G396" s="94">
        <v>0</v>
      </c>
      <c r="H396" s="94">
        <f t="shared" si="19"/>
        <v>0</v>
      </c>
      <c r="I396" s="41" t="s">
        <v>16</v>
      </c>
      <c r="J396" s="26"/>
    </row>
    <row r="397" spans="1:10" s="20" customFormat="1" x14ac:dyDescent="0.3">
      <c r="A397" s="62">
        <f t="shared" si="20"/>
        <v>45</v>
      </c>
      <c r="B397" s="72" t="s">
        <v>194</v>
      </c>
      <c r="C397" s="66" t="s">
        <v>9</v>
      </c>
      <c r="D397" s="67">
        <v>2</v>
      </c>
      <c r="E397" s="18">
        <v>144.06655656523202</v>
      </c>
      <c r="F397" s="15">
        <f t="shared" si="18"/>
        <v>288.13311313046404</v>
      </c>
      <c r="G397" s="95">
        <v>0</v>
      </c>
      <c r="H397" s="94">
        <f t="shared" si="19"/>
        <v>0</v>
      </c>
      <c r="I397" s="41" t="s">
        <v>16</v>
      </c>
      <c r="J397" s="26"/>
    </row>
    <row r="398" spans="1:10" s="20" customFormat="1" x14ac:dyDescent="0.3">
      <c r="A398" s="62">
        <f t="shared" si="20"/>
        <v>46</v>
      </c>
      <c r="B398" s="72" t="s">
        <v>195</v>
      </c>
      <c r="C398" s="66" t="s">
        <v>9</v>
      </c>
      <c r="D398" s="67">
        <v>10</v>
      </c>
      <c r="E398" s="18">
        <v>144.06655656523202</v>
      </c>
      <c r="F398" s="15">
        <f t="shared" si="18"/>
        <v>1440.6655656523203</v>
      </c>
      <c r="G398" s="94">
        <v>0</v>
      </c>
      <c r="H398" s="94">
        <f t="shared" si="19"/>
        <v>0</v>
      </c>
      <c r="I398" s="41" t="s">
        <v>16</v>
      </c>
      <c r="J398" s="26"/>
    </row>
    <row r="399" spans="1:10" s="20" customFormat="1" x14ac:dyDescent="0.3">
      <c r="A399" s="64">
        <f t="shared" si="20"/>
        <v>47</v>
      </c>
      <c r="B399" s="2" t="s">
        <v>197</v>
      </c>
      <c r="C399" s="17" t="s">
        <v>5</v>
      </c>
      <c r="D399" s="19">
        <v>30</v>
      </c>
      <c r="E399" s="18">
        <v>2.806688095248576</v>
      </c>
      <c r="F399" s="15">
        <f t="shared" si="18"/>
        <v>84.200642857457282</v>
      </c>
      <c r="G399" s="95">
        <v>0</v>
      </c>
      <c r="H399" s="94">
        <f t="shared" si="19"/>
        <v>0</v>
      </c>
      <c r="I399" s="41" t="s">
        <v>16</v>
      </c>
      <c r="J399" s="26"/>
    </row>
    <row r="400" spans="1:10" s="20" customFormat="1" x14ac:dyDescent="0.3">
      <c r="A400" s="16" t="s">
        <v>132</v>
      </c>
      <c r="B400" s="2" t="s">
        <v>198</v>
      </c>
      <c r="C400" s="17" t="s">
        <v>5</v>
      </c>
      <c r="D400" s="18">
        <v>30.3</v>
      </c>
      <c r="E400" s="18"/>
      <c r="F400" s="15"/>
      <c r="G400" s="94">
        <v>0</v>
      </c>
      <c r="H400" s="94">
        <f t="shared" si="19"/>
        <v>0</v>
      </c>
      <c r="I400" s="41" t="s">
        <v>18</v>
      </c>
      <c r="J400" s="26"/>
    </row>
    <row r="401" spans="1:10" s="20" customFormat="1" x14ac:dyDescent="0.3">
      <c r="A401" s="64">
        <f>A399+1</f>
        <v>48</v>
      </c>
      <c r="B401" s="43" t="s">
        <v>199</v>
      </c>
      <c r="C401" s="17" t="s">
        <v>6</v>
      </c>
      <c r="D401" s="19">
        <v>2</v>
      </c>
      <c r="E401" s="18">
        <v>6.9236098281664011</v>
      </c>
      <c r="F401" s="15">
        <f t="shared" si="18"/>
        <v>13.847219656332802</v>
      </c>
      <c r="G401" s="95">
        <v>0</v>
      </c>
      <c r="H401" s="94">
        <f t="shared" si="19"/>
        <v>0</v>
      </c>
      <c r="I401" s="41" t="s">
        <v>16</v>
      </c>
      <c r="J401" s="26"/>
    </row>
    <row r="402" spans="1:10" s="20" customFormat="1" x14ac:dyDescent="0.3">
      <c r="A402" s="16" t="s">
        <v>133</v>
      </c>
      <c r="B402" s="43" t="s">
        <v>96</v>
      </c>
      <c r="C402" s="17" t="s">
        <v>6</v>
      </c>
      <c r="D402" s="19">
        <v>2</v>
      </c>
      <c r="E402" s="18"/>
      <c r="F402" s="15"/>
      <c r="G402" s="94">
        <v>0</v>
      </c>
      <c r="H402" s="94">
        <f t="shared" si="19"/>
        <v>0</v>
      </c>
      <c r="I402" s="41" t="s">
        <v>18</v>
      </c>
      <c r="J402" s="26"/>
    </row>
    <row r="403" spans="1:10" s="20" customFormat="1" x14ac:dyDescent="0.3">
      <c r="A403" s="16" t="s">
        <v>134</v>
      </c>
      <c r="B403" s="43" t="s">
        <v>200</v>
      </c>
      <c r="C403" s="17" t="s">
        <v>6</v>
      </c>
      <c r="D403" s="19">
        <v>18</v>
      </c>
      <c r="E403" s="18"/>
      <c r="F403" s="15"/>
      <c r="G403" s="95">
        <v>0</v>
      </c>
      <c r="H403" s="94">
        <f t="shared" si="19"/>
        <v>0</v>
      </c>
      <c r="I403" s="41" t="s">
        <v>18</v>
      </c>
      <c r="J403" s="26"/>
    </row>
    <row r="404" spans="1:10" s="20" customFormat="1" x14ac:dyDescent="0.3">
      <c r="A404" s="64">
        <f>A401+1</f>
        <v>49</v>
      </c>
      <c r="B404" s="43" t="s">
        <v>98</v>
      </c>
      <c r="C404" s="17" t="s">
        <v>5</v>
      </c>
      <c r="D404" s="59">
        <v>20</v>
      </c>
      <c r="E404" s="18">
        <v>0.8785496240416002</v>
      </c>
      <c r="F404" s="15">
        <f t="shared" si="18"/>
        <v>17.570992480832004</v>
      </c>
      <c r="G404" s="94">
        <v>0</v>
      </c>
      <c r="H404" s="94">
        <f t="shared" si="19"/>
        <v>0</v>
      </c>
      <c r="I404" s="41" t="s">
        <v>16</v>
      </c>
      <c r="J404" s="26"/>
    </row>
    <row r="405" spans="1:10" s="20" customFormat="1" x14ac:dyDescent="0.3">
      <c r="A405" s="28">
        <f t="shared" ref="A405:A421" si="21">A404+1</f>
        <v>50</v>
      </c>
      <c r="B405" s="45" t="s">
        <v>99</v>
      </c>
      <c r="C405" s="17" t="s">
        <v>5</v>
      </c>
      <c r="D405" s="59">
        <v>20</v>
      </c>
      <c r="E405" s="18">
        <v>0.8785496240416002</v>
      </c>
      <c r="F405" s="15">
        <f t="shared" si="18"/>
        <v>17.570992480832004</v>
      </c>
      <c r="G405" s="95">
        <v>0</v>
      </c>
      <c r="H405" s="94">
        <f t="shared" si="19"/>
        <v>0</v>
      </c>
      <c r="I405" s="41" t="s">
        <v>16</v>
      </c>
      <c r="J405" s="26"/>
    </row>
    <row r="406" spans="1:10" s="20" customFormat="1" x14ac:dyDescent="0.3">
      <c r="A406" s="28">
        <f t="shared" si="21"/>
        <v>51</v>
      </c>
      <c r="B406" s="45" t="s">
        <v>123</v>
      </c>
      <c r="C406" s="17" t="s">
        <v>5</v>
      </c>
      <c r="D406" s="59">
        <v>10</v>
      </c>
      <c r="E406" s="18">
        <v>0.8785496240416002</v>
      </c>
      <c r="F406" s="15">
        <f t="shared" si="18"/>
        <v>8.785496240416002</v>
      </c>
      <c r="G406" s="94">
        <v>0</v>
      </c>
      <c r="H406" s="94">
        <f t="shared" si="19"/>
        <v>0</v>
      </c>
      <c r="I406" s="41" t="s">
        <v>16</v>
      </c>
      <c r="J406" s="26"/>
    </row>
    <row r="407" spans="1:10" s="20" customFormat="1" x14ac:dyDescent="0.3">
      <c r="A407" s="28">
        <f t="shared" si="21"/>
        <v>52</v>
      </c>
      <c r="B407" s="43" t="s">
        <v>100</v>
      </c>
      <c r="C407" s="17" t="s">
        <v>5</v>
      </c>
      <c r="D407" s="59">
        <v>20</v>
      </c>
      <c r="E407" s="18">
        <v>0.8785496240416002</v>
      </c>
      <c r="F407" s="15">
        <f t="shared" si="18"/>
        <v>17.570992480832004</v>
      </c>
      <c r="G407" s="95">
        <v>0</v>
      </c>
      <c r="H407" s="94">
        <f t="shared" si="19"/>
        <v>0</v>
      </c>
      <c r="I407" s="41" t="s">
        <v>16</v>
      </c>
      <c r="J407" s="26"/>
    </row>
    <row r="408" spans="1:10" s="20" customFormat="1" x14ac:dyDescent="0.3">
      <c r="A408" s="28">
        <f t="shared" si="21"/>
        <v>53</v>
      </c>
      <c r="B408" s="43" t="s">
        <v>201</v>
      </c>
      <c r="C408" s="17" t="s">
        <v>9</v>
      </c>
      <c r="D408" s="19">
        <v>1</v>
      </c>
      <c r="E408" s="18">
        <v>69.505799174592013</v>
      </c>
      <c r="F408" s="15">
        <f t="shared" si="18"/>
        <v>69.505799174592013</v>
      </c>
      <c r="G408" s="94">
        <v>0</v>
      </c>
      <c r="H408" s="94">
        <f t="shared" si="19"/>
        <v>0</v>
      </c>
      <c r="I408" s="41" t="s">
        <v>16</v>
      </c>
      <c r="J408" s="26"/>
    </row>
    <row r="409" spans="1:10" s="20" customFormat="1" x14ac:dyDescent="0.3">
      <c r="A409" s="28">
        <f t="shared" si="21"/>
        <v>54</v>
      </c>
      <c r="B409" s="43" t="s">
        <v>202</v>
      </c>
      <c r="C409" s="17" t="s">
        <v>9</v>
      </c>
      <c r="D409" s="19">
        <v>1</v>
      </c>
      <c r="E409" s="18">
        <v>69.505799174592013</v>
      </c>
      <c r="F409" s="15">
        <f t="shared" ref="F409:F421" si="22">D409*E409</f>
        <v>69.505799174592013</v>
      </c>
      <c r="G409" s="95">
        <v>0</v>
      </c>
      <c r="H409" s="94">
        <f t="shared" si="19"/>
        <v>0</v>
      </c>
      <c r="I409" s="41" t="s">
        <v>16</v>
      </c>
      <c r="J409" s="26"/>
    </row>
    <row r="410" spans="1:10" s="20" customFormat="1" x14ac:dyDescent="0.3">
      <c r="A410" s="28">
        <f t="shared" si="21"/>
        <v>55</v>
      </c>
      <c r="B410" s="43" t="s">
        <v>203</v>
      </c>
      <c r="C410" s="17" t="s">
        <v>9</v>
      </c>
      <c r="D410" s="19">
        <v>2</v>
      </c>
      <c r="E410" s="18">
        <v>69.505799174592013</v>
      </c>
      <c r="F410" s="15">
        <f t="shared" si="22"/>
        <v>139.01159834918403</v>
      </c>
      <c r="G410" s="94">
        <v>0</v>
      </c>
      <c r="H410" s="94">
        <f t="shared" si="19"/>
        <v>0</v>
      </c>
      <c r="I410" s="41" t="s">
        <v>16</v>
      </c>
      <c r="J410" s="26"/>
    </row>
    <row r="411" spans="1:10" s="20" customFormat="1" x14ac:dyDescent="0.3">
      <c r="A411" s="28">
        <f t="shared" si="21"/>
        <v>56</v>
      </c>
      <c r="B411" s="43" t="s">
        <v>204</v>
      </c>
      <c r="C411" s="17" t="s">
        <v>9</v>
      </c>
      <c r="D411" s="19">
        <v>1</v>
      </c>
      <c r="E411" s="18">
        <v>69.505799174592013</v>
      </c>
      <c r="F411" s="15">
        <f t="shared" si="22"/>
        <v>69.505799174592013</v>
      </c>
      <c r="G411" s="95">
        <v>0</v>
      </c>
      <c r="H411" s="94">
        <f t="shared" si="19"/>
        <v>0</v>
      </c>
      <c r="I411" s="41" t="s">
        <v>16</v>
      </c>
      <c r="J411" s="26"/>
    </row>
    <row r="412" spans="1:10" s="20" customFormat="1" ht="15.6" x14ac:dyDescent="0.3">
      <c r="A412" s="69">
        <f t="shared" si="21"/>
        <v>57</v>
      </c>
      <c r="B412" s="43" t="s">
        <v>211</v>
      </c>
      <c r="C412" s="23" t="s">
        <v>13</v>
      </c>
      <c r="D412" s="68">
        <v>0.41755999999999993</v>
      </c>
      <c r="E412" s="18">
        <v>176.97909856112642</v>
      </c>
      <c r="F412" s="15">
        <f t="shared" si="22"/>
        <v>73.899392395183938</v>
      </c>
      <c r="G412" s="94">
        <v>0</v>
      </c>
      <c r="H412" s="94">
        <f t="shared" si="19"/>
        <v>0</v>
      </c>
      <c r="I412" s="41" t="s">
        <v>16</v>
      </c>
      <c r="J412" s="26"/>
    </row>
    <row r="413" spans="1:10" s="20" customFormat="1" ht="15.6" x14ac:dyDescent="0.3">
      <c r="A413" s="69">
        <f t="shared" si="21"/>
        <v>58</v>
      </c>
      <c r="B413" s="43" t="s">
        <v>245</v>
      </c>
      <c r="C413" s="23" t="s">
        <v>13</v>
      </c>
      <c r="D413" s="68">
        <v>0.58806000000000003</v>
      </c>
      <c r="E413" s="18">
        <v>176.97909856112639</v>
      </c>
      <c r="F413" s="15">
        <f t="shared" si="22"/>
        <v>104.074328699856</v>
      </c>
      <c r="G413" s="95">
        <v>0</v>
      </c>
      <c r="H413" s="94">
        <f t="shared" si="19"/>
        <v>0</v>
      </c>
      <c r="I413" s="41" t="s">
        <v>16</v>
      </c>
      <c r="J413" s="26"/>
    </row>
    <row r="414" spans="1:10" s="20" customFormat="1" x14ac:dyDescent="0.3">
      <c r="A414" s="64">
        <f t="shared" si="21"/>
        <v>59</v>
      </c>
      <c r="B414" s="43" t="s">
        <v>212</v>
      </c>
      <c r="C414" s="17" t="s">
        <v>4</v>
      </c>
      <c r="D414" s="61">
        <v>2.4134879999999996</v>
      </c>
      <c r="E414" s="18">
        <v>51.496998209641596</v>
      </c>
      <c r="F414" s="15">
        <f t="shared" si="22"/>
        <v>124.28738721499145</v>
      </c>
      <c r="G414" s="94">
        <v>0</v>
      </c>
      <c r="H414" s="94">
        <f t="shared" si="19"/>
        <v>0</v>
      </c>
      <c r="I414" s="41" t="s">
        <v>16</v>
      </c>
      <c r="J414" s="26"/>
    </row>
    <row r="415" spans="1:10" s="20" customFormat="1" x14ac:dyDescent="0.3">
      <c r="A415" s="64">
        <f t="shared" si="21"/>
        <v>60</v>
      </c>
      <c r="B415" s="45" t="s">
        <v>246</v>
      </c>
      <c r="C415" s="17" t="s">
        <v>4</v>
      </c>
      <c r="D415" s="59">
        <v>0.2</v>
      </c>
      <c r="E415" s="18">
        <v>34.06838059254784</v>
      </c>
      <c r="F415" s="15">
        <f t="shared" si="22"/>
        <v>6.8136761185095684</v>
      </c>
      <c r="G415" s="95">
        <v>0</v>
      </c>
      <c r="H415" s="94">
        <f t="shared" si="19"/>
        <v>0</v>
      </c>
      <c r="I415" s="41" t="s">
        <v>16</v>
      </c>
      <c r="J415" s="26"/>
    </row>
    <row r="416" spans="1:10" s="20" customFormat="1" x14ac:dyDescent="0.3">
      <c r="A416" s="64">
        <f t="shared" si="21"/>
        <v>61</v>
      </c>
      <c r="B416" s="2" t="s">
        <v>102</v>
      </c>
      <c r="C416" s="17" t="s">
        <v>5</v>
      </c>
      <c r="D416" s="19">
        <v>80</v>
      </c>
      <c r="E416" s="18">
        <v>3.1459638663129601</v>
      </c>
      <c r="F416" s="15">
        <f t="shared" si="22"/>
        <v>251.67710930503682</v>
      </c>
      <c r="G416" s="94">
        <v>0</v>
      </c>
      <c r="H416" s="94">
        <f t="shared" si="19"/>
        <v>0</v>
      </c>
      <c r="I416" s="41" t="s">
        <v>16</v>
      </c>
      <c r="J416" s="26"/>
    </row>
    <row r="417" spans="1:10" s="20" customFormat="1" x14ac:dyDescent="0.3">
      <c r="A417" s="64">
        <f t="shared" si="21"/>
        <v>62</v>
      </c>
      <c r="B417" s="2" t="s">
        <v>214</v>
      </c>
      <c r="C417" s="17" t="s">
        <v>5</v>
      </c>
      <c r="D417" s="19">
        <v>10</v>
      </c>
      <c r="E417" s="18">
        <v>3.14010546060288</v>
      </c>
      <c r="F417" s="15">
        <f t="shared" si="22"/>
        <v>31.401054606028801</v>
      </c>
      <c r="G417" s="95">
        <v>0</v>
      </c>
      <c r="H417" s="94">
        <f t="shared" si="19"/>
        <v>0</v>
      </c>
      <c r="I417" s="41" t="s">
        <v>16</v>
      </c>
      <c r="J417" s="26"/>
    </row>
    <row r="418" spans="1:10" s="20" customFormat="1" x14ac:dyDescent="0.3">
      <c r="A418" s="64">
        <f t="shared" si="21"/>
        <v>63</v>
      </c>
      <c r="B418" s="43" t="s">
        <v>215</v>
      </c>
      <c r="C418" s="17" t="s">
        <v>4</v>
      </c>
      <c r="D418" s="61">
        <v>9.8000000000000007</v>
      </c>
      <c r="E418" s="18">
        <v>51.496998209641603</v>
      </c>
      <c r="F418" s="15">
        <f t="shared" si="22"/>
        <v>504.67058245448777</v>
      </c>
      <c r="G418" s="94">
        <v>0</v>
      </c>
      <c r="H418" s="94">
        <f t="shared" si="19"/>
        <v>0</v>
      </c>
      <c r="I418" s="41" t="s">
        <v>16</v>
      </c>
      <c r="J418" s="26"/>
    </row>
    <row r="419" spans="1:10" s="20" customFormat="1" x14ac:dyDescent="0.3">
      <c r="A419" s="64">
        <f t="shared" si="21"/>
        <v>64</v>
      </c>
      <c r="B419" s="2" t="s">
        <v>103</v>
      </c>
      <c r="C419" s="17" t="s">
        <v>5</v>
      </c>
      <c r="D419" s="19">
        <v>20</v>
      </c>
      <c r="E419" s="18">
        <v>1.363828076894976</v>
      </c>
      <c r="F419" s="15">
        <f t="shared" si="22"/>
        <v>27.276561537899518</v>
      </c>
      <c r="G419" s="95">
        <v>0</v>
      </c>
      <c r="H419" s="94">
        <f t="shared" si="19"/>
        <v>0</v>
      </c>
      <c r="I419" s="41" t="s">
        <v>16</v>
      </c>
      <c r="J419" s="26"/>
    </row>
    <row r="420" spans="1:10" s="20" customFormat="1" x14ac:dyDescent="0.3">
      <c r="A420" s="64">
        <f t="shared" si="21"/>
        <v>65</v>
      </c>
      <c r="B420" s="2" t="s">
        <v>104</v>
      </c>
      <c r="C420" s="17" t="s">
        <v>5</v>
      </c>
      <c r="D420" s="19">
        <v>20</v>
      </c>
      <c r="E420" s="18">
        <v>0.91955335688831996</v>
      </c>
      <c r="F420" s="15">
        <f t="shared" si="22"/>
        <v>18.391067137766399</v>
      </c>
      <c r="G420" s="94">
        <v>0</v>
      </c>
      <c r="H420" s="94">
        <f t="shared" si="19"/>
        <v>0</v>
      </c>
      <c r="I420" s="41" t="s">
        <v>16</v>
      </c>
      <c r="J420" s="26"/>
    </row>
    <row r="421" spans="1:10" s="20" customFormat="1" ht="15.6" thickBot="1" x14ac:dyDescent="0.35">
      <c r="A421" s="64">
        <f t="shared" si="21"/>
        <v>66</v>
      </c>
      <c r="B421" s="43" t="s">
        <v>105</v>
      </c>
      <c r="C421" s="17" t="s">
        <v>4</v>
      </c>
      <c r="D421" s="61">
        <v>7.1999999999999995E-2</v>
      </c>
      <c r="E421" s="18">
        <v>52.321434443062394</v>
      </c>
      <c r="F421" s="15">
        <f t="shared" si="22"/>
        <v>3.767143279900492</v>
      </c>
      <c r="G421" s="95">
        <v>0</v>
      </c>
      <c r="H421" s="94">
        <f t="shared" si="19"/>
        <v>0</v>
      </c>
      <c r="I421" s="41" t="s">
        <v>16</v>
      </c>
      <c r="J421" s="26"/>
    </row>
    <row r="422" spans="1:10" ht="15.6" thickBot="1" x14ac:dyDescent="0.35">
      <c r="A422" s="29"/>
      <c r="B422" s="46" t="s">
        <v>7</v>
      </c>
      <c r="C422" s="30"/>
      <c r="D422" s="55"/>
      <c r="E422" s="55"/>
      <c r="F422" s="31">
        <f>SUM(F7:F421)</f>
        <v>497548.16854827828</v>
      </c>
      <c r="G422" s="55"/>
      <c r="H422" s="31">
        <f>SUM(H7:H421)</f>
        <v>0</v>
      </c>
    </row>
    <row r="423" spans="1:10" ht="15.6" thickBot="1" x14ac:dyDescent="0.35">
      <c r="A423" s="34"/>
      <c r="B423" s="48" t="s">
        <v>10</v>
      </c>
      <c r="C423" s="38">
        <v>0.03</v>
      </c>
      <c r="D423" s="57"/>
      <c r="E423" s="57"/>
      <c r="F423" s="58">
        <f>C423*F422</f>
        <v>14926.445056448349</v>
      </c>
      <c r="G423" s="57"/>
      <c r="H423" s="58">
        <f>C423*H422</f>
        <v>0</v>
      </c>
    </row>
    <row r="424" spans="1:10" ht="15.6" thickBot="1" x14ac:dyDescent="0.35">
      <c r="A424" s="32"/>
      <c r="B424" s="47" t="s">
        <v>8</v>
      </c>
      <c r="C424" s="33"/>
      <c r="D424" s="57"/>
      <c r="E424" s="57"/>
      <c r="F424" s="57">
        <f>F423+F422</f>
        <v>512474.61360472662</v>
      </c>
      <c r="G424" s="57"/>
      <c r="H424" s="57">
        <f>H423+H422</f>
        <v>0</v>
      </c>
    </row>
    <row r="425" spans="1:10" ht="15.6" thickBot="1" x14ac:dyDescent="0.35">
      <c r="A425" s="34"/>
      <c r="B425" s="48" t="s">
        <v>17</v>
      </c>
      <c r="C425" s="38">
        <v>0.18</v>
      </c>
      <c r="D425" s="57"/>
      <c r="E425" s="57"/>
      <c r="F425" s="58">
        <f>C425*F424</f>
        <v>92245.430448850791</v>
      </c>
      <c r="G425" s="57"/>
      <c r="H425" s="58">
        <f>C425*H424</f>
        <v>0</v>
      </c>
    </row>
    <row r="426" spans="1:10" ht="15.6" thickBot="1" x14ac:dyDescent="0.35">
      <c r="A426" s="32"/>
      <c r="B426" s="49" t="s">
        <v>8</v>
      </c>
      <c r="C426" s="35"/>
      <c r="D426" s="56"/>
      <c r="E426" s="56"/>
      <c r="F426" s="57">
        <f>F425+F424</f>
        <v>604720.04405357735</v>
      </c>
      <c r="G426" s="56"/>
      <c r="H426" s="57">
        <f>H425+H424</f>
        <v>0</v>
      </c>
    </row>
    <row r="427" spans="1:10" x14ac:dyDescent="0.3">
      <c r="A427" s="4"/>
      <c r="B427" s="4" t="s">
        <v>247</v>
      </c>
      <c r="F427" s="73"/>
      <c r="G427" s="73"/>
      <c r="H427" s="73"/>
    </row>
    <row r="428" spans="1:10" x14ac:dyDescent="0.3">
      <c r="A428" s="4"/>
      <c r="B428" s="4" t="s">
        <v>247</v>
      </c>
    </row>
    <row r="429" spans="1:10" x14ac:dyDescent="0.3">
      <c r="A429" s="4"/>
      <c r="B429" s="4" t="s">
        <v>247</v>
      </c>
    </row>
    <row r="430" spans="1:10" x14ac:dyDescent="0.3">
      <c r="A430" s="4"/>
      <c r="B430" s="4" t="s">
        <v>247</v>
      </c>
    </row>
    <row r="431" spans="1:10" x14ac:dyDescent="0.3">
      <c r="A431" s="4"/>
      <c r="B431" s="4" t="s">
        <v>247</v>
      </c>
    </row>
    <row r="432" spans="1:10" x14ac:dyDescent="0.3">
      <c r="A432" s="4"/>
      <c r="B432" s="4" t="s">
        <v>247</v>
      </c>
    </row>
    <row r="433" spans="2:8" ht="15" customHeight="1" x14ac:dyDescent="0.3">
      <c r="B433" s="4" t="s">
        <v>247</v>
      </c>
      <c r="F433" s="73"/>
      <c r="G433" s="73"/>
      <c r="H433" s="73"/>
    </row>
    <row r="434" spans="2:8" ht="5.25" customHeight="1" x14ac:dyDescent="0.3"/>
  </sheetData>
  <autoFilter ref="A6:I433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12:B13 B126:B134 B139:B141">
    <cfRule type="cellIs" dxfId="16" priority="14" stopIfTrue="1" operator="equal">
      <formula>0</formula>
    </cfRule>
  </conditionalFormatting>
  <conditionalFormatting sqref="B17">
    <cfRule type="cellIs" dxfId="15" priority="17" stopIfTrue="1" operator="equal">
      <formula>0</formula>
    </cfRule>
  </conditionalFormatting>
  <conditionalFormatting sqref="B147:B148 B275:B277">
    <cfRule type="cellIs" dxfId="14" priority="9" stopIfTrue="1" operator="equal">
      <formula>0</formula>
    </cfRule>
  </conditionalFormatting>
  <conditionalFormatting sqref="B152">
    <cfRule type="cellIs" dxfId="13" priority="12" stopIfTrue="1" operator="equal">
      <formula>0</formula>
    </cfRule>
  </conditionalFormatting>
  <conditionalFormatting sqref="B263:B270">
    <cfRule type="cellIs" dxfId="12" priority="7" stopIfTrue="1" operator="equal">
      <formula>0</formula>
    </cfRule>
  </conditionalFormatting>
  <conditionalFormatting sqref="B283:B284 B419:B421">
    <cfRule type="cellIs" dxfId="11" priority="3" stopIfTrue="1" operator="equal">
      <formula>0</formula>
    </cfRule>
  </conditionalFormatting>
  <conditionalFormatting sqref="B288">
    <cfRule type="cellIs" dxfId="10" priority="6" stopIfTrue="1" operator="equal">
      <formula>0</formula>
    </cfRule>
  </conditionalFormatting>
  <conditionalFormatting sqref="B412:B415">
    <cfRule type="cellIs" dxfId="9" priority="1" stopIfTrue="1" operator="equal">
      <formula>0</formula>
    </cfRule>
  </conditionalFormatting>
  <conditionalFormatting sqref="B14:C14">
    <cfRule type="cellIs" dxfId="8" priority="13" stopIfTrue="1" operator="equal">
      <formula>0</formula>
    </cfRule>
  </conditionalFormatting>
  <conditionalFormatting sqref="B149:C149">
    <cfRule type="cellIs" dxfId="7" priority="8" stopIfTrue="1" operator="equal">
      <formula>0</formula>
    </cfRule>
  </conditionalFormatting>
  <conditionalFormatting sqref="B285:C285">
    <cfRule type="cellIs" dxfId="6" priority="2" stopIfTrue="1" operator="equal">
      <formula>0</formula>
    </cfRule>
  </conditionalFormatting>
  <conditionalFormatting sqref="D14">
    <cfRule type="cellIs" dxfId="5" priority="15" stopIfTrue="1" operator="equal">
      <formula>8223.307275</formula>
    </cfRule>
    <cfRule type="cellIs" dxfId="4" priority="16" stopIfTrue="1" operator="equal">
      <formula>0</formula>
    </cfRule>
  </conditionalFormatting>
  <conditionalFormatting sqref="D149">
    <cfRule type="cellIs" dxfId="3" priority="10" stopIfTrue="1" operator="equal">
      <formula>8223.307275</formula>
    </cfRule>
    <cfRule type="cellIs" dxfId="2" priority="11" stopIfTrue="1" operator="equal">
      <formula>0</formula>
    </cfRule>
  </conditionalFormatting>
  <conditionalFormatting sqref="D285">
    <cfRule type="cellIs" dxfId="1" priority="4" stopIfTrue="1" operator="equal">
      <formula>8223.307275</formula>
    </cfRule>
    <cfRule type="cellIs" dxfId="0" priority="5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2026-07-24T05:46:47Z</dcterms:modified>
</cp:coreProperties>
</file>