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kandelaki\Desktop\ტენდერი სამეურნეო ინსტრუმენტები\"/>
    </mc:Choice>
  </mc:AlternateContent>
  <xr:revisionPtr revIDLastSave="0" documentId="13_ncr:1_{4EEF9242-09D2-4E1A-93CB-B3DC4A498F44}" xr6:coauthVersionLast="47" xr6:coauthVersionMax="47" xr10:uidLastSave="{00000000-0000-0000-0000-000000000000}"/>
  <bookViews>
    <workbookView xWindow="210" yWindow="0" windowWidth="18990" windowHeight="11280" xr2:uid="{A19EEF06-0CD1-41DD-9CDD-4757FA8E7AB7}"/>
  </bookViews>
  <sheets>
    <sheet name="დანართი N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5" i="1"/>
  <c r="G16" i="1"/>
  <c r="G18" i="1"/>
  <c r="G19" i="1"/>
  <c r="G20" i="1"/>
  <c r="G21" i="1"/>
  <c r="G22" i="1"/>
  <c r="G23" i="1"/>
  <c r="G2" i="1"/>
  <c r="E17" i="1"/>
  <c r="G17" i="1" s="1"/>
  <c r="E15" i="1"/>
  <c r="E14" i="1"/>
  <c r="G14" i="1" s="1"/>
  <c r="G24" i="1" l="1"/>
</calcChain>
</file>

<file path=xl/sharedStrings.xml><?xml version="1.0" encoding="utf-8"?>
<sst xmlns="http://schemas.openxmlformats.org/spreadsheetml/2006/main" count="72" uniqueCount="62">
  <si>
    <t xml:space="preserve">ბარი ტარით </t>
  </si>
  <si>
    <t xml:space="preserve">ნიჩაბი ტარით </t>
  </si>
  <si>
    <t xml:space="preserve">ჩაქუჩი 1 კგ </t>
  </si>
  <si>
    <t xml:space="preserve">ჩაქუჩი 0.5 კგ </t>
  </si>
  <si>
    <t>ჩაქუჩი 2 კგ</t>
  </si>
  <si>
    <t>წერაქვი ტარით</t>
  </si>
  <si>
    <t xml:space="preserve"> </t>
  </si>
  <si>
    <t>თოხი ტარით</t>
  </si>
  <si>
    <t>გელა</t>
  </si>
  <si>
    <t>ურო 3 კგ</t>
  </si>
  <si>
    <t>ურო 4 კგ</t>
  </si>
  <si>
    <t>ურო 5 კგ</t>
  </si>
  <si>
    <t>ნაჯახი ტარით პატარა</t>
  </si>
  <si>
    <t xml:space="preserve"> ნაჯახი ტარით დიდი</t>
  </si>
  <si>
    <t>N03D-12261</t>
  </si>
  <si>
    <t>N03D-18683</t>
  </si>
  <si>
    <t>ფიწალი ტარით</t>
  </si>
  <si>
    <t>N03D-12263</t>
  </si>
  <si>
    <t>N03D-43445</t>
  </si>
  <si>
    <t>N03D-12259</t>
  </si>
  <si>
    <t>N03D-12256</t>
  </si>
  <si>
    <t>N03D-53451</t>
  </si>
  <si>
    <t>N03D-13398</t>
  </si>
  <si>
    <t>N03D-18904</t>
  </si>
  <si>
    <t>N03D-17253</t>
  </si>
  <si>
    <t>N03D-22238</t>
  </si>
  <si>
    <t>N03D-12250</t>
  </si>
  <si>
    <t>N03D-12251</t>
  </si>
  <si>
    <t>N03D-12262</t>
  </si>
  <si>
    <t>N03D-12246</t>
  </si>
  <si>
    <t>N03D-12269</t>
  </si>
  <si>
    <t>ხელის ხერხი</t>
  </si>
  <si>
    <t>ფოლადის საჭრელი ხერხი</t>
  </si>
  <si>
    <t>N03D-12981</t>
  </si>
  <si>
    <t>Item N</t>
  </si>
  <si>
    <t xml:space="preserve">დასახელება </t>
  </si>
  <si>
    <t xml:space="preserve">საორიენტაციო ფოტოები </t>
  </si>
  <si>
    <t>ძალაყინი (ლომი)</t>
  </si>
  <si>
    <t xml:space="preserve">400-450 სმ </t>
  </si>
  <si>
    <t xml:space="preserve">300 მმ-იანი </t>
  </si>
  <si>
    <t>ბარი - წონა 1 კგ, ტარი ხის - 150 სმ, უკორძო და სადა</t>
  </si>
  <si>
    <t xml:space="preserve">დიამეტრი  25- 26 მმ-იანი </t>
  </si>
  <si>
    <t>ბარი - წონა 1 კგ, ტარი ხის - 150 სმ. უკორძო და სადა</t>
  </si>
  <si>
    <t>თოხი - სტანდარტული, ტარი ხის 150 სმ, უკორძო და სადა</t>
  </si>
  <si>
    <t>3 კბილიანი, ხის ტარით 150 სმ, უკორძო და სადა</t>
  </si>
  <si>
    <t>წერაქვი - 2 კგ, ხის ტარით 90 სმ  უკორძო და სადა</t>
  </si>
  <si>
    <t>წერაქვი - 1.5 კგ, ხის ტარით 90 სმ,  უკორძო და სადა</t>
  </si>
  <si>
    <t xml:space="preserve">60 სმ-იანი </t>
  </si>
  <si>
    <t>80 სმ-იანი</t>
  </si>
  <si>
    <t>100 სმ-იანი</t>
  </si>
  <si>
    <t xml:space="preserve">1,5 კგ-იანი </t>
  </si>
  <si>
    <t xml:space="preserve">1 კგ -იანი </t>
  </si>
  <si>
    <t xml:space="preserve">600 გრ -იანი </t>
  </si>
  <si>
    <t xml:space="preserve">სპეციფიკაცია </t>
  </si>
  <si>
    <t xml:space="preserve">1,25 კგ-იანი </t>
  </si>
  <si>
    <t xml:space="preserve">მიახ. წლიური რაოდ ცალი </t>
  </si>
  <si>
    <t>N</t>
  </si>
  <si>
    <t xml:space="preserve">ერთ ფასი ლარი დღგ-ს ჩთ </t>
  </si>
  <si>
    <t xml:space="preserve">სულ ფასი ლარი დღგ-ს ჩთ </t>
  </si>
  <si>
    <t xml:space="preserve">მწარმოებელი ქვეყანა, ბრენდი/მოდელი </t>
  </si>
  <si>
    <t xml:space="preserve">მოწოდების ვადა ყოველი დაკვეთისათვის </t>
  </si>
  <si>
    <t>სულ ფასი ლარი დღგ-სა და ტრანსპორტირების ჩათვლით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</si>
</sst>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43" fontId="4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vertical="center" wrapText="1"/>
    </xf>
    <xf numFmtId="4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126093</xdr:colOff>
      <xdr:row>1</xdr:row>
      <xdr:rowOff>55336</xdr:rowOff>
    </xdr:from>
    <xdr:to>
      <xdr:col>11</xdr:col>
      <xdr:colOff>3034</xdr:colOff>
      <xdr:row>2</xdr:row>
      <xdr:rowOff>2722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6FEB6F-7859-56DB-6B1A-29F5D0E9E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89093" y="1298122"/>
          <a:ext cx="2677291" cy="1387021"/>
        </a:xfrm>
        <a:prstGeom prst="rect">
          <a:avLst/>
        </a:prstGeom>
      </xdr:spPr>
    </xdr:pic>
    <xdr:clientData/>
  </xdr:twoCellAnchor>
  <xdr:twoCellAnchor editAs="oneCell">
    <xdr:from>
      <xdr:col>10</xdr:col>
      <xdr:colOff>16329</xdr:colOff>
      <xdr:row>2</xdr:row>
      <xdr:rowOff>150586</xdr:rowOff>
    </xdr:from>
    <xdr:to>
      <xdr:col>11</xdr:col>
      <xdr:colOff>873</xdr:colOff>
      <xdr:row>2</xdr:row>
      <xdr:rowOff>1430565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09AD4F6-C48B-EAA5-E4A8-EA652AD9E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79329" y="3144157"/>
          <a:ext cx="3121444" cy="1807029"/>
        </a:xfrm>
        <a:prstGeom prst="rect">
          <a:avLst/>
        </a:prstGeom>
      </xdr:spPr>
    </xdr:pic>
    <xdr:clientData/>
  </xdr:twoCellAnchor>
  <xdr:twoCellAnchor editAs="oneCell">
    <xdr:from>
      <xdr:col>10</xdr:col>
      <xdr:colOff>97063</xdr:colOff>
      <xdr:row>4</xdr:row>
      <xdr:rowOff>1210754</xdr:rowOff>
    </xdr:from>
    <xdr:to>
      <xdr:col>11</xdr:col>
      <xdr:colOff>2185</xdr:colOff>
      <xdr:row>5</xdr:row>
      <xdr:rowOff>1045935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D0E9D589-4870-45F5-213A-B432F4CB6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60063" y="7597040"/>
          <a:ext cx="2673722" cy="1579616"/>
        </a:xfrm>
        <a:prstGeom prst="rect">
          <a:avLst/>
        </a:prstGeom>
      </xdr:spPr>
    </xdr:pic>
    <xdr:clientData/>
  </xdr:twoCellAnchor>
  <xdr:twoCellAnchor editAs="oneCell">
    <xdr:from>
      <xdr:col>10</xdr:col>
      <xdr:colOff>54426</xdr:colOff>
      <xdr:row>6</xdr:row>
      <xdr:rowOff>0</xdr:rowOff>
    </xdr:from>
    <xdr:to>
      <xdr:col>11</xdr:col>
      <xdr:colOff>54426</xdr:colOff>
      <xdr:row>7</xdr:row>
      <xdr:rowOff>3008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4B3B1079-3E6E-4F7B-9E6B-505B84E82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57855" y="6132286"/>
          <a:ext cx="2476500" cy="1173222"/>
        </a:xfrm>
        <a:prstGeom prst="rect">
          <a:avLst/>
        </a:prstGeom>
      </xdr:spPr>
    </xdr:pic>
    <xdr:clientData/>
  </xdr:twoCellAnchor>
  <xdr:twoCellAnchor editAs="oneCell">
    <xdr:from>
      <xdr:col>10</xdr:col>
      <xdr:colOff>63500</xdr:colOff>
      <xdr:row>4</xdr:row>
      <xdr:rowOff>7256</xdr:rowOff>
    </xdr:from>
    <xdr:to>
      <xdr:col>11</xdr:col>
      <xdr:colOff>927</xdr:colOff>
      <xdr:row>5</xdr:row>
      <xdr:rowOff>1517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869AD801-7D8D-6FEC-7A46-8D2074027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26500" y="6393542"/>
          <a:ext cx="2953677" cy="1124561"/>
        </a:xfrm>
        <a:prstGeom prst="rect">
          <a:avLst/>
        </a:prstGeom>
      </xdr:spPr>
    </xdr:pic>
    <xdr:clientData/>
  </xdr:twoCellAnchor>
  <xdr:twoCellAnchor editAs="oneCell">
    <xdr:from>
      <xdr:col>10</xdr:col>
      <xdr:colOff>78921</xdr:colOff>
      <xdr:row>7</xdr:row>
      <xdr:rowOff>3630</xdr:rowOff>
    </xdr:from>
    <xdr:to>
      <xdr:col>11</xdr:col>
      <xdr:colOff>0</xdr:colOff>
      <xdr:row>8</xdr:row>
      <xdr:rowOff>307489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23E10378-2656-D873-32C4-9BEE9DBFA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41921" y="10961916"/>
          <a:ext cx="2778579" cy="1267244"/>
        </a:xfrm>
        <a:prstGeom prst="rect">
          <a:avLst/>
        </a:prstGeom>
      </xdr:spPr>
    </xdr:pic>
    <xdr:clientData/>
  </xdr:twoCellAnchor>
  <xdr:twoCellAnchor editAs="oneCell">
    <xdr:from>
      <xdr:col>10</xdr:col>
      <xdr:colOff>55336</xdr:colOff>
      <xdr:row>8</xdr:row>
      <xdr:rowOff>186873</xdr:rowOff>
    </xdr:from>
    <xdr:to>
      <xdr:col>11</xdr:col>
      <xdr:colOff>0</xdr:colOff>
      <xdr:row>8</xdr:row>
      <xdr:rowOff>823097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57329363-FA8F-4BC9-A40C-201D6C189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818336" y="12387944"/>
          <a:ext cx="2802164" cy="96007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1814</xdr:colOff>
      <xdr:row>10</xdr:row>
      <xdr:rowOff>1224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5DA9958C-CC6B-4154-B956-1A2A3585B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63000" y="13443857"/>
          <a:ext cx="3037114" cy="953724"/>
        </a:xfrm>
        <a:prstGeom prst="rect">
          <a:avLst/>
        </a:prstGeom>
      </xdr:spPr>
    </xdr:pic>
    <xdr:clientData/>
  </xdr:twoCellAnchor>
  <xdr:twoCellAnchor editAs="oneCell">
    <xdr:from>
      <xdr:col>10</xdr:col>
      <xdr:colOff>45357</xdr:colOff>
      <xdr:row>10</xdr:row>
      <xdr:rowOff>71025</xdr:rowOff>
    </xdr:from>
    <xdr:to>
      <xdr:col>11</xdr:col>
      <xdr:colOff>1814</xdr:colOff>
      <xdr:row>11</xdr:row>
      <xdr:rowOff>3039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173E00AD-43F7-4BC0-AE43-2A7D71677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808357" y="14757668"/>
          <a:ext cx="3125107" cy="1068664"/>
        </a:xfrm>
        <a:prstGeom prst="rect">
          <a:avLst/>
        </a:prstGeom>
      </xdr:spPr>
    </xdr:pic>
    <xdr:clientData/>
  </xdr:twoCellAnchor>
  <xdr:twoCellAnchor editAs="oneCell">
    <xdr:from>
      <xdr:col>10</xdr:col>
      <xdr:colOff>54427</xdr:colOff>
      <xdr:row>10</xdr:row>
      <xdr:rowOff>824594</xdr:rowOff>
    </xdr:from>
    <xdr:to>
      <xdr:col>11</xdr:col>
      <xdr:colOff>54479</xdr:colOff>
      <xdr:row>12</xdr:row>
      <xdr:rowOff>907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DD22EFD5-03C7-F2EC-0573-48377BB88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157856" y="10603594"/>
          <a:ext cx="2476552" cy="82731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11</xdr:col>
      <xdr:colOff>52</xdr:colOff>
      <xdr:row>13</xdr:row>
      <xdr:rowOff>114298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EB360462-FF1F-40BF-85CE-DD108F9E8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0" y="17172214"/>
          <a:ext cx="3130602" cy="124913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11</xdr:col>
      <xdr:colOff>52</xdr:colOff>
      <xdr:row>14</xdr:row>
      <xdr:rowOff>114298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8942AAB6-8D77-4E71-8CAC-24408CE42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0" y="18415000"/>
          <a:ext cx="3130602" cy="1249134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14</xdr:row>
      <xdr:rowOff>108856</xdr:rowOff>
    </xdr:from>
    <xdr:to>
      <xdr:col>11</xdr:col>
      <xdr:colOff>2249</xdr:colOff>
      <xdr:row>14</xdr:row>
      <xdr:rowOff>825499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B1B5F13B-2653-C25E-1568-321402E85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763001" y="19766642"/>
          <a:ext cx="3069298" cy="112939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11</xdr:col>
      <xdr:colOff>2248</xdr:colOff>
      <xdr:row>15</xdr:row>
      <xdr:rowOff>824593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F3CFC46B-DE25-466D-A517-3602BEAFE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763000" y="20900571"/>
          <a:ext cx="3405848" cy="107224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11</xdr:col>
      <xdr:colOff>2248</xdr:colOff>
      <xdr:row>16</xdr:row>
      <xdr:rowOff>824593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987FEBA-301B-4009-B4ED-70F76A391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763000" y="22143357"/>
          <a:ext cx="3405848" cy="1072243"/>
        </a:xfrm>
        <a:prstGeom prst="rect">
          <a:avLst/>
        </a:prstGeom>
      </xdr:spPr>
    </xdr:pic>
    <xdr:clientData/>
  </xdr:twoCellAnchor>
  <xdr:twoCellAnchor editAs="oneCell">
    <xdr:from>
      <xdr:col>10</xdr:col>
      <xdr:colOff>21771</xdr:colOff>
      <xdr:row>17</xdr:row>
      <xdr:rowOff>114024</xdr:rowOff>
    </xdr:from>
    <xdr:to>
      <xdr:col>11</xdr:col>
      <xdr:colOff>2121</xdr:colOff>
      <xdr:row>17</xdr:row>
      <xdr:rowOff>824592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3F200C13-78D3-45EE-B6FA-80E531F41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84771" y="23500167"/>
          <a:ext cx="3288700" cy="95186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2474111</xdr:colOff>
      <xdr:row>18</xdr:row>
      <xdr:rowOff>823685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F3C01E44-9909-415F-96B8-0423DFC4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63000" y="24628929"/>
          <a:ext cx="3388511" cy="92528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19</xdr:row>
      <xdr:rowOff>0</xdr:rowOff>
    </xdr:from>
    <xdr:to>
      <xdr:col>10</xdr:col>
      <xdr:colOff>2475585</xdr:colOff>
      <xdr:row>20</xdr:row>
      <xdr:rowOff>907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43A9863E-E194-484F-A09D-639DB9069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63001" y="25871714"/>
          <a:ext cx="3421734" cy="93435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2474581</xdr:colOff>
      <xdr:row>21</xdr:row>
      <xdr:rowOff>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3FE183A1-BA0B-4C8E-9485-1C6B465B7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63000" y="27114500"/>
          <a:ext cx="3255631" cy="889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11</xdr:col>
      <xdr:colOff>1817</xdr:colOff>
      <xdr:row>22</xdr:row>
      <xdr:rowOff>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B56AC5E-8588-4CD6-A540-4800976B0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763000" y="28357286"/>
          <a:ext cx="3494317" cy="952500"/>
        </a:xfrm>
        <a:prstGeom prst="rect">
          <a:avLst/>
        </a:prstGeom>
      </xdr:spPr>
    </xdr:pic>
    <xdr:clientData/>
  </xdr:twoCellAnchor>
  <xdr:twoCellAnchor editAs="oneCell">
    <xdr:from>
      <xdr:col>10</xdr:col>
      <xdr:colOff>90715</xdr:colOff>
      <xdr:row>22</xdr:row>
      <xdr:rowOff>36286</xdr:rowOff>
    </xdr:from>
    <xdr:to>
      <xdr:col>11</xdr:col>
      <xdr:colOff>1353</xdr:colOff>
      <xdr:row>23</xdr:row>
      <xdr:rowOff>157843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B732DF9A-CCFD-A6D6-1680-1F988DB0F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853715" y="29636357"/>
          <a:ext cx="3403138" cy="124006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2326716</xdr:colOff>
      <xdr:row>4</xdr:row>
      <xdr:rowOff>19093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882BB3-0322-44EB-8A4F-2CECB1753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5400000">
          <a:off x="11926132" y="2687939"/>
          <a:ext cx="844593" cy="2326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71DF3-100B-48CF-A7CB-5C9108EDE5CB}">
  <dimension ref="A1:K25"/>
  <sheetViews>
    <sheetView tabSelected="1" zoomScale="70" zoomScaleNormal="70" workbookViewId="0">
      <selection activeCell="N2" sqref="N2"/>
    </sheetView>
  </sheetViews>
  <sheetFormatPr defaultColWidth="11" defaultRowHeight="65" customHeight="1" x14ac:dyDescent="0.35"/>
  <cols>
    <col min="1" max="1" width="5.81640625" style="9" customWidth="1"/>
    <col min="2" max="2" width="14.90625" style="14" customWidth="1"/>
    <col min="3" max="3" width="27.81640625" style="9" customWidth="1"/>
    <col min="4" max="4" width="26.36328125" style="17" customWidth="1"/>
    <col min="5" max="5" width="9.1796875" style="9" customWidth="1"/>
    <col min="6" max="6" width="17.90625" style="9" customWidth="1"/>
    <col min="7" max="7" width="16.453125" style="9" customWidth="1"/>
    <col min="8" max="8" width="21.6328125" style="9" customWidth="1"/>
    <col min="9" max="9" width="18.6328125" style="9" customWidth="1"/>
    <col min="10" max="10" width="1.1796875" style="9" customWidth="1"/>
    <col min="11" max="11" width="35.453125" style="9" customWidth="1"/>
    <col min="12" max="16384" width="11" style="9"/>
  </cols>
  <sheetData>
    <row r="1" spans="1:11" s="3" customFormat="1" ht="65" customHeight="1" x14ac:dyDescent="0.35">
      <c r="A1" s="1" t="s">
        <v>56</v>
      </c>
      <c r="B1" s="1" t="s">
        <v>34</v>
      </c>
      <c r="C1" s="1" t="s">
        <v>35</v>
      </c>
      <c r="D1" s="1" t="s">
        <v>53</v>
      </c>
      <c r="E1" s="2" t="s">
        <v>55</v>
      </c>
      <c r="F1" s="1" t="s">
        <v>57</v>
      </c>
      <c r="G1" s="1" t="s">
        <v>58</v>
      </c>
      <c r="H1" s="1" t="s">
        <v>59</v>
      </c>
      <c r="I1" s="1" t="s">
        <v>60</v>
      </c>
      <c r="K1" s="3" t="s">
        <v>36</v>
      </c>
    </row>
    <row r="2" spans="1:11" ht="92" customHeight="1" x14ac:dyDescent="0.35">
      <c r="A2" s="4">
        <v>1</v>
      </c>
      <c r="B2" s="5" t="s">
        <v>26</v>
      </c>
      <c r="C2" s="4" t="s">
        <v>0</v>
      </c>
      <c r="D2" s="6" t="s">
        <v>40</v>
      </c>
      <c r="E2" s="4">
        <v>2893</v>
      </c>
      <c r="F2" s="7"/>
      <c r="G2" s="7">
        <f>F2*E2</f>
        <v>0</v>
      </c>
      <c r="H2" s="7"/>
      <c r="I2" s="7"/>
      <c r="J2" s="8"/>
    </row>
    <row r="3" spans="1:11" ht="112.5" customHeight="1" x14ac:dyDescent="0.35">
      <c r="A3" s="4">
        <v>2</v>
      </c>
      <c r="B3" s="5" t="s">
        <v>27</v>
      </c>
      <c r="C3" s="4" t="s">
        <v>1</v>
      </c>
      <c r="D3" s="6" t="s">
        <v>42</v>
      </c>
      <c r="E3" s="4">
        <v>2906</v>
      </c>
      <c r="F3" s="7"/>
      <c r="G3" s="7">
        <f t="shared" ref="G3:G23" si="0">F3*E3</f>
        <v>0</v>
      </c>
      <c r="H3" s="7"/>
      <c r="I3" s="7"/>
      <c r="J3" s="8"/>
    </row>
    <row r="4" spans="1:11" ht="65" customHeight="1" x14ac:dyDescent="0.35">
      <c r="A4" s="4">
        <v>3</v>
      </c>
      <c r="B4" s="5" t="s">
        <v>28</v>
      </c>
      <c r="C4" s="4" t="s">
        <v>7</v>
      </c>
      <c r="D4" s="6" t="s">
        <v>43</v>
      </c>
      <c r="E4" s="4">
        <v>478</v>
      </c>
      <c r="F4" s="7"/>
      <c r="G4" s="7">
        <f t="shared" si="0"/>
        <v>0</v>
      </c>
      <c r="H4" s="7"/>
      <c r="I4" s="7"/>
      <c r="J4" s="8"/>
    </row>
    <row r="5" spans="1:11" ht="65" customHeight="1" x14ac:dyDescent="0.35">
      <c r="A5" s="4">
        <v>4</v>
      </c>
      <c r="B5" s="5" t="s">
        <v>17</v>
      </c>
      <c r="C5" s="4" t="s">
        <v>16</v>
      </c>
      <c r="D5" s="6" t="s">
        <v>44</v>
      </c>
      <c r="E5" s="4">
        <v>237</v>
      </c>
      <c r="F5" s="7"/>
      <c r="G5" s="7">
        <f t="shared" si="0"/>
        <v>0</v>
      </c>
      <c r="H5" s="7"/>
      <c r="I5" s="7"/>
      <c r="J5" s="8"/>
    </row>
    <row r="6" spans="1:11" ht="82.5" customHeight="1" x14ac:dyDescent="0.35">
      <c r="A6" s="4">
        <v>5</v>
      </c>
      <c r="B6" s="5" t="s">
        <v>19</v>
      </c>
      <c r="C6" s="4" t="s">
        <v>5</v>
      </c>
      <c r="D6" s="6" t="s">
        <v>46</v>
      </c>
      <c r="E6" s="4">
        <v>804</v>
      </c>
      <c r="F6" s="7"/>
      <c r="G6" s="7">
        <f t="shared" si="0"/>
        <v>0</v>
      </c>
      <c r="H6" s="7"/>
      <c r="I6" s="7"/>
      <c r="J6" s="8"/>
    </row>
    <row r="7" spans="1:11" ht="92" customHeight="1" x14ac:dyDescent="0.35">
      <c r="A7" s="4">
        <v>6</v>
      </c>
      <c r="B7" s="5" t="s">
        <v>19</v>
      </c>
      <c r="C7" s="4" t="s">
        <v>5</v>
      </c>
      <c r="D7" s="6" t="s">
        <v>45</v>
      </c>
      <c r="E7" s="4">
        <v>804</v>
      </c>
      <c r="F7" s="7"/>
      <c r="G7" s="7">
        <f t="shared" si="0"/>
        <v>0</v>
      </c>
      <c r="H7" s="7"/>
      <c r="I7" s="7"/>
      <c r="J7" s="8"/>
    </row>
    <row r="8" spans="1:11" ht="65" customHeight="1" x14ac:dyDescent="0.35">
      <c r="A8" s="4">
        <v>7</v>
      </c>
      <c r="B8" s="5" t="s">
        <v>29</v>
      </c>
      <c r="C8" s="4" t="s">
        <v>37</v>
      </c>
      <c r="D8" s="10" t="s">
        <v>41</v>
      </c>
      <c r="E8" s="4">
        <v>757</v>
      </c>
      <c r="F8" s="7"/>
      <c r="G8" s="7">
        <f t="shared" si="0"/>
        <v>0</v>
      </c>
      <c r="H8" s="7"/>
      <c r="I8" s="7"/>
      <c r="J8" s="8"/>
    </row>
    <row r="9" spans="1:11" ht="65" customHeight="1" x14ac:dyDescent="0.35">
      <c r="A9" s="4">
        <v>8</v>
      </c>
      <c r="B9" s="5" t="s">
        <v>18</v>
      </c>
      <c r="C9" s="4" t="s">
        <v>8</v>
      </c>
      <c r="D9" s="6" t="s">
        <v>47</v>
      </c>
      <c r="E9" s="4">
        <v>25</v>
      </c>
      <c r="F9" s="7"/>
      <c r="G9" s="7">
        <f t="shared" si="0"/>
        <v>0</v>
      </c>
      <c r="H9" s="7"/>
      <c r="I9" s="7"/>
      <c r="J9" s="8"/>
    </row>
    <row r="10" spans="1:11" ht="65" customHeight="1" x14ac:dyDescent="0.35">
      <c r="A10" s="4">
        <v>9</v>
      </c>
      <c r="B10" s="5" t="s">
        <v>18</v>
      </c>
      <c r="C10" s="4" t="s">
        <v>8</v>
      </c>
      <c r="D10" s="6" t="s">
        <v>48</v>
      </c>
      <c r="E10" s="4">
        <v>15</v>
      </c>
      <c r="F10" s="7"/>
      <c r="G10" s="7">
        <f t="shared" si="0"/>
        <v>0</v>
      </c>
      <c r="H10" s="7"/>
      <c r="I10" s="7"/>
      <c r="J10" s="8"/>
    </row>
    <row r="11" spans="1:11" ht="65" customHeight="1" x14ac:dyDescent="0.35">
      <c r="A11" s="4">
        <v>10</v>
      </c>
      <c r="B11" s="5" t="s">
        <v>18</v>
      </c>
      <c r="C11" s="4" t="s">
        <v>8</v>
      </c>
      <c r="D11" s="6" t="s">
        <v>49</v>
      </c>
      <c r="E11" s="4">
        <v>10</v>
      </c>
      <c r="F11" s="7"/>
      <c r="G11" s="7">
        <f t="shared" si="0"/>
        <v>0</v>
      </c>
      <c r="H11" s="7"/>
      <c r="I11" s="7"/>
      <c r="J11" s="8"/>
    </row>
    <row r="12" spans="1:11" ht="65" customHeight="1" x14ac:dyDescent="0.35">
      <c r="A12" s="4">
        <v>11</v>
      </c>
      <c r="B12" s="5" t="s">
        <v>23</v>
      </c>
      <c r="C12" s="4" t="s">
        <v>3</v>
      </c>
      <c r="D12" s="6"/>
      <c r="E12" s="4">
        <v>43</v>
      </c>
      <c r="F12" s="7"/>
      <c r="G12" s="7">
        <f t="shared" si="0"/>
        <v>0</v>
      </c>
      <c r="H12" s="7"/>
      <c r="I12" s="7"/>
      <c r="J12" s="8"/>
    </row>
    <row r="13" spans="1:11" ht="65" customHeight="1" x14ac:dyDescent="0.35">
      <c r="A13" s="4">
        <v>12</v>
      </c>
      <c r="B13" s="5" t="s">
        <v>24</v>
      </c>
      <c r="C13" s="4" t="s">
        <v>2</v>
      </c>
      <c r="D13" s="6"/>
      <c r="E13" s="4">
        <v>609</v>
      </c>
      <c r="F13" s="7"/>
      <c r="G13" s="7">
        <f t="shared" si="0"/>
        <v>0</v>
      </c>
      <c r="H13" s="7"/>
      <c r="I13" s="7"/>
      <c r="J13" s="8"/>
    </row>
    <row r="14" spans="1:11" ht="65" customHeight="1" x14ac:dyDescent="0.35">
      <c r="A14" s="4">
        <v>13</v>
      </c>
      <c r="B14" s="5" t="s">
        <v>25</v>
      </c>
      <c r="C14" s="4" t="s">
        <v>4</v>
      </c>
      <c r="D14" s="6"/>
      <c r="E14" s="4">
        <f>354+200</f>
        <v>554</v>
      </c>
      <c r="F14" s="7"/>
      <c r="G14" s="7">
        <f t="shared" si="0"/>
        <v>0</v>
      </c>
      <c r="H14" s="7"/>
      <c r="I14" s="7"/>
      <c r="J14" s="8"/>
    </row>
    <row r="15" spans="1:11" ht="65" customHeight="1" x14ac:dyDescent="0.35">
      <c r="A15" s="4">
        <v>14</v>
      </c>
      <c r="B15" s="5" t="s">
        <v>22</v>
      </c>
      <c r="C15" s="4" t="s">
        <v>9</v>
      </c>
      <c r="D15" s="6"/>
      <c r="E15" s="4">
        <f>3+233</f>
        <v>236</v>
      </c>
      <c r="F15" s="7"/>
      <c r="G15" s="7">
        <f t="shared" si="0"/>
        <v>0</v>
      </c>
      <c r="H15" s="7"/>
      <c r="I15" s="7"/>
      <c r="J15" s="8"/>
    </row>
    <row r="16" spans="1:11" ht="65" customHeight="1" x14ac:dyDescent="0.35">
      <c r="A16" s="4">
        <v>15</v>
      </c>
      <c r="B16" s="5" t="s">
        <v>21</v>
      </c>
      <c r="C16" s="4" t="s">
        <v>10</v>
      </c>
      <c r="D16" s="6"/>
      <c r="E16" s="4">
        <v>104</v>
      </c>
      <c r="F16" s="7"/>
      <c r="G16" s="7">
        <f t="shared" si="0"/>
        <v>0</v>
      </c>
      <c r="H16" s="7"/>
      <c r="I16" s="7"/>
      <c r="J16" s="8"/>
    </row>
    <row r="17" spans="1:10" ht="65" customHeight="1" x14ac:dyDescent="0.35">
      <c r="A17" s="4">
        <v>16</v>
      </c>
      <c r="B17" s="5" t="s">
        <v>20</v>
      </c>
      <c r="C17" s="4" t="s">
        <v>11</v>
      </c>
      <c r="D17" s="6"/>
      <c r="E17" s="4">
        <f>137+164</f>
        <v>301</v>
      </c>
      <c r="F17" s="7"/>
      <c r="G17" s="7">
        <f t="shared" si="0"/>
        <v>0</v>
      </c>
      <c r="H17" s="7"/>
      <c r="I17" s="7"/>
      <c r="J17" s="8"/>
    </row>
    <row r="18" spans="1:10" ht="65" customHeight="1" x14ac:dyDescent="0.35">
      <c r="A18" s="4">
        <v>17</v>
      </c>
      <c r="B18" s="5" t="s">
        <v>14</v>
      </c>
      <c r="C18" s="4" t="s">
        <v>12</v>
      </c>
      <c r="D18" s="6" t="s">
        <v>52</v>
      </c>
      <c r="E18" s="4">
        <v>677</v>
      </c>
      <c r="F18" s="7"/>
      <c r="G18" s="7">
        <f t="shared" si="0"/>
        <v>0</v>
      </c>
      <c r="H18" s="7"/>
      <c r="I18" s="7"/>
      <c r="J18" s="8"/>
    </row>
    <row r="19" spans="1:10" ht="65" customHeight="1" x14ac:dyDescent="0.35">
      <c r="A19" s="4">
        <v>18</v>
      </c>
      <c r="B19" s="5" t="s">
        <v>15</v>
      </c>
      <c r="C19" s="4" t="s">
        <v>13</v>
      </c>
      <c r="D19" s="6" t="s">
        <v>51</v>
      </c>
      <c r="E19" s="4">
        <v>120</v>
      </c>
      <c r="F19" s="7"/>
      <c r="G19" s="7">
        <f t="shared" si="0"/>
        <v>0</v>
      </c>
      <c r="H19" s="7"/>
      <c r="I19" s="7"/>
      <c r="J19" s="8"/>
    </row>
    <row r="20" spans="1:10" ht="65" customHeight="1" x14ac:dyDescent="0.35">
      <c r="A20" s="4">
        <v>19</v>
      </c>
      <c r="B20" s="5" t="s">
        <v>15</v>
      </c>
      <c r="C20" s="4" t="s">
        <v>13</v>
      </c>
      <c r="D20" s="6" t="s">
        <v>54</v>
      </c>
      <c r="E20" s="4">
        <v>40</v>
      </c>
      <c r="F20" s="7"/>
      <c r="G20" s="7">
        <f t="shared" si="0"/>
        <v>0</v>
      </c>
      <c r="H20" s="7"/>
      <c r="I20" s="7"/>
      <c r="J20" s="8"/>
    </row>
    <row r="21" spans="1:10" ht="65" customHeight="1" x14ac:dyDescent="0.35">
      <c r="A21" s="4">
        <v>20</v>
      </c>
      <c r="B21" s="5" t="s">
        <v>15</v>
      </c>
      <c r="C21" s="4" t="s">
        <v>13</v>
      </c>
      <c r="D21" s="6" t="s">
        <v>50</v>
      </c>
      <c r="E21" s="4">
        <v>100</v>
      </c>
      <c r="F21" s="7"/>
      <c r="G21" s="7">
        <f t="shared" si="0"/>
        <v>0</v>
      </c>
      <c r="H21" s="7"/>
      <c r="I21" s="7"/>
      <c r="J21" s="8"/>
    </row>
    <row r="22" spans="1:10" ht="65" customHeight="1" x14ac:dyDescent="0.35">
      <c r="A22" s="4">
        <v>21</v>
      </c>
      <c r="B22" s="5" t="s">
        <v>30</v>
      </c>
      <c r="C22" s="4" t="s">
        <v>31</v>
      </c>
      <c r="D22" s="6" t="s">
        <v>38</v>
      </c>
      <c r="E22" s="4">
        <v>1071</v>
      </c>
      <c r="F22" s="7"/>
      <c r="G22" s="7">
        <f t="shared" si="0"/>
        <v>0</v>
      </c>
      <c r="H22" s="7"/>
      <c r="I22" s="7"/>
      <c r="J22" s="8"/>
    </row>
    <row r="23" spans="1:10" ht="65" customHeight="1" x14ac:dyDescent="0.35">
      <c r="A23" s="4">
        <v>22</v>
      </c>
      <c r="B23" s="5" t="s">
        <v>33</v>
      </c>
      <c r="C23" s="4" t="s">
        <v>32</v>
      </c>
      <c r="D23" s="6" t="s">
        <v>39</v>
      </c>
      <c r="E23" s="4">
        <v>419</v>
      </c>
      <c r="F23" s="7"/>
      <c r="G23" s="7">
        <f t="shared" si="0"/>
        <v>0</v>
      </c>
      <c r="H23" s="7"/>
      <c r="I23" s="7"/>
      <c r="J23" s="8"/>
    </row>
    <row r="24" spans="1:10" ht="13" x14ac:dyDescent="0.35">
      <c r="A24" s="4"/>
      <c r="B24" s="11"/>
      <c r="C24" s="18" t="s">
        <v>61</v>
      </c>
      <c r="D24" s="19"/>
      <c r="E24" s="20"/>
      <c r="F24" s="7"/>
      <c r="G24" s="12">
        <f>SUM(G2:G23)</f>
        <v>0</v>
      </c>
      <c r="H24" s="12"/>
      <c r="I24" s="12"/>
      <c r="J24" s="13"/>
    </row>
    <row r="25" spans="1:10" ht="65" customHeight="1" x14ac:dyDescent="0.35">
      <c r="C25" s="9" t="s">
        <v>6</v>
      </c>
      <c r="D25" s="15"/>
      <c r="G25" s="16"/>
      <c r="H25" s="16"/>
      <c r="I25" s="16"/>
      <c r="J25" s="16"/>
    </row>
  </sheetData>
  <mergeCells count="1">
    <mergeCell ref="C24:E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Kandelaki, Ketevan</dc:creator>
  <cp:lastModifiedBy>Ketevan Kandelaki</cp:lastModifiedBy>
  <dcterms:created xsi:type="dcterms:W3CDTF">2026-07-14T09:53:58Z</dcterms:created>
  <dcterms:modified xsi:type="dcterms:W3CDTF">2026-08-06T10:47:53Z</dcterms:modified>
</cp:coreProperties>
</file>