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D1657D3-01C4-4DDF-9CAE-7B46DEA043EC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 ბლოკი 1" sheetId="6" r:id="rId1"/>
    <sheet name=" ბლოკი  2" sheetId="7" r:id="rId2"/>
    <sheet name=" პარკინგი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8" l="1"/>
  <c r="M20" i="7"/>
  <c r="M21" i="7"/>
  <c r="M22" i="7" s="1"/>
  <c r="M23" i="7" s="1"/>
  <c r="M24" i="7" s="1"/>
  <c r="M25" i="7" s="1"/>
  <c r="M26" i="7" s="1"/>
  <c r="L20" i="7"/>
  <c r="J20" i="7"/>
  <c r="H20" i="7"/>
  <c r="M20" i="6"/>
  <c r="M21" i="6"/>
  <c r="M22" i="6" s="1"/>
  <c r="M23" i="6" s="1"/>
  <c r="M24" i="6" s="1"/>
  <c r="M25" i="6" s="1"/>
  <c r="M26" i="6" s="1"/>
  <c r="L20" i="6"/>
  <c r="J20" i="6"/>
  <c r="H20" i="6"/>
  <c r="J17" i="8" l="1"/>
  <c r="M18" i="8" l="1"/>
  <c r="M19" i="8" s="1"/>
  <c r="M20" i="8" s="1"/>
  <c r="M21" i="8" s="1"/>
  <c r="M22" i="8" s="1"/>
  <c r="M23" i="8" s="1"/>
  <c r="H17" i="8"/>
  <c r="L17" i="8"/>
</calcChain>
</file>

<file path=xl/sharedStrings.xml><?xml version="1.0" encoding="utf-8"?>
<sst xmlns="http://schemas.openxmlformats.org/spreadsheetml/2006/main" count="119" uniqueCount="36">
  <si>
    <t>მრავალბინიანი საცხოვრებელი სახლი</t>
  </si>
  <si>
    <t>მ3</t>
  </si>
  <si>
    <t>№</t>
  </si>
  <si>
    <t>საფუძველი</t>
  </si>
  <si>
    <t>სამუშაოს დასახელება</t>
  </si>
  <si>
    <t>ზ/ე</t>
  </si>
  <si>
    <t xml:space="preserve"> ნორმატიული რესურსი</t>
  </si>
  <si>
    <t>ხელფასი</t>
  </si>
  <si>
    <t>ტრანსპორტი და მექანიზმები</t>
  </si>
  <si>
    <t>ჯამი</t>
  </si>
  <si>
    <t>ერთ.</t>
  </si>
  <si>
    <t>სულ</t>
  </si>
  <si>
    <t>მ</t>
  </si>
  <si>
    <t xml:space="preserve">დღგ </t>
  </si>
  <si>
    <t>ქ. თბილისი, სპირიდონ კედიას ქუჩა   #10 ა,  ს/კ 01.13.06.008.118</t>
  </si>
  <si>
    <t>მასალა</t>
  </si>
  <si>
    <t>მიწის სამუშაოები</t>
  </si>
  <si>
    <t xml:space="preserve"> ბალასტის ფენა-ფენა დატკეპნა ვიბროსატკეპნით</t>
  </si>
  <si>
    <t>ხიმინჯებში ტესტირების მილების მოწყობა (4 ცალი ერთ ხიმინჯში)</t>
  </si>
  <si>
    <t xml:space="preserve">ხიმინჯების მოწყობის დროს ამოღებული გრუნტის დატვირთა ა/ თვითმცლელებზე  და  ტრანსპორტირება </t>
  </si>
  <si>
    <t>Ф 1200 მმ  დიამეტრის ნაბურღ-ნატენი ხიმინჯის მოწყობა  გამაგრებით გარცმის მილებით  და შემდგომი ამოღებით   ნიშნულზე  -4.60 მ.  ხმ-1- 9 ცალი, ხმ-3 - 13 ცალი, ხმ-4 - 6 ცალი,   სიგრძით 9.80 მ,  და  -6.10 მ ნიშნულზე  ხიმინჯი ხ.მ. -2  -4 ცალი სიგრძით   8.30 მ</t>
  </si>
  <si>
    <t>ავტოფარეხის ნაწილში საძირკვლის ფილის ქვეშ  80 სმ სისქის ბალასტის  /მდინარის ხვინჭის/ ფენის მოწყობა</t>
  </si>
  <si>
    <t>ბლოკი  2</t>
  </si>
  <si>
    <t>ბლოკი  1</t>
  </si>
  <si>
    <t>Ф 1000 მმ  დიამეტრის ნაბურღ-ნატენი ხიმინჯის მოწყობა  გამაგრებით გარცმის მილებით  და შემდგომი ამოღებით ხმ-1- 1 ცალი  სიგრძით  7.6 მ, ხმ-2 - 4 ცალი  სიგრძით  8 მ, ხმ-3 - 2 ცალი  სიგრძით 6.5 მ,  ხმ-4  9 ცალი  სიგრძით 7.6 მ</t>
  </si>
  <si>
    <t>ხიმინჯების  მოწყობა</t>
  </si>
  <si>
    <t xml:space="preserve">ხიმინჯების მოჭრილი /ან მონგრეული/  ნაწილის  დატვირთა ა/ თვითმცლელებზე  და  ტრანსპორტირება </t>
  </si>
  <si>
    <t>ხიმინჯების თავზე  1მ სიმაღლის ბეტონის მოჭრა  /ან მონგრევა/  სპეციალური დანადგარით    / 32 ცალი /</t>
  </si>
  <si>
    <t>ხიმინჯების თავზე  1მ სიმაღლის ბეტონის მოჭრა   /ან მონგრევა/  სპეციალური დანადგარით    / 16 ცალი /</t>
  </si>
  <si>
    <t>პარკინგი</t>
  </si>
  <si>
    <t xml:space="preserve"> ქვაბულის ამოღება,        გრუნტის დატვირთა  ა/თვითმცლელებზე  და  ტრანსპორტირება   </t>
  </si>
  <si>
    <t xml:space="preserve"> ქვაბულის ამოღება,        გრუნტის დატვირთა  ა/თვითმცლელებზე  და  ტრანსპორტირება </t>
  </si>
  <si>
    <t xml:space="preserve"> ქვაბულის ამოღება,        გრუნტის დატვირთა  ა/თვითმცლელებზე  და  ტრანსპორტირება  </t>
  </si>
  <si>
    <t xml:space="preserve">ზედნადები </t>
  </si>
  <si>
    <t xml:space="preserve">მოგება </t>
  </si>
  <si>
    <t>სამუშაოთა მოცულობათა უწყისი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</si>
</sst>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.00_р_._-;\-* #,##0.00_р_._-;_-* &quot;-&quot;??_р_.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Sylfaen"/>
      <family val="1"/>
      <charset val="204"/>
    </font>
    <font>
      <sz val="11"/>
      <color indexed="8"/>
      <name val="Calibri"/>
      <family val="2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 Cyr"/>
      <family val="2"/>
      <charset val="204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Arial"/>
      <family val="2"/>
      <charset val="204"/>
    </font>
    <font>
      <b/>
      <sz val="11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8" fillId="0" borderId="0"/>
    <xf numFmtId="166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</cellStyleXfs>
  <cellXfs count="200">
    <xf numFmtId="0" fontId="0" fillId="0" borderId="0" xfId="0"/>
    <xf numFmtId="0" fontId="5" fillId="0" borderId="0" xfId="3" applyAlignment="1">
      <alignment vertical="center"/>
    </xf>
    <xf numFmtId="0" fontId="5" fillId="0" borderId="0" xfId="4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wrapText="1"/>
    </xf>
    <xf numFmtId="3" fontId="5" fillId="0" borderId="1" xfId="2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0" xfId="2" applyFont="1" applyAlignment="1">
      <alignment vertical="center" wrapText="1"/>
    </xf>
    <xf numFmtId="4" fontId="5" fillId="0" borderId="1" xfId="7" applyNumberFormat="1" applyBorder="1" applyAlignment="1">
      <alignment vertical="center" wrapText="1"/>
    </xf>
    <xf numFmtId="165" fontId="5" fillId="0" borderId="0" xfId="0" applyNumberFormat="1" applyFont="1" applyAlignment="1">
      <alignment vertical="center"/>
    </xf>
    <xf numFmtId="4" fontId="5" fillId="0" borderId="1" xfId="16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21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3" applyFont="1" applyAlignment="1">
      <alignment vertical="center"/>
    </xf>
    <xf numFmtId="2" fontId="5" fillId="0" borderId="0" xfId="3" applyNumberFormat="1" applyFont="1" applyAlignment="1">
      <alignment horizontal="center" vertical="center"/>
    </xf>
    <xf numFmtId="0" fontId="14" fillId="0" borderId="0" xfId="0" applyFont="1"/>
    <xf numFmtId="4" fontId="5" fillId="0" borderId="1" xfId="6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" fontId="4" fillId="0" borderId="1" xfId="7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2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21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left" vertical="center" wrapText="1"/>
    </xf>
    <xf numFmtId="4" fontId="5" fillId="0" borderId="1" xfId="7" applyNumberFormat="1" applyFill="1" applyBorder="1" applyAlignment="1">
      <alignment horizontal="center" vertical="center" wrapText="1"/>
    </xf>
    <xf numFmtId="4" fontId="5" fillId="0" borderId="1" xfId="7" applyNumberFormat="1" applyFill="1" applyBorder="1" applyAlignment="1">
      <alignment vertical="center" wrapText="1"/>
    </xf>
    <xf numFmtId="4" fontId="12" fillId="0" borderId="1" xfId="21" applyNumberFormat="1" applyFont="1" applyFill="1" applyBorder="1" applyAlignment="1">
      <alignment horizontal="left" vertical="center" wrapText="1"/>
    </xf>
    <xf numFmtId="4" fontId="4" fillId="0" borderId="1" xfId="21" applyNumberFormat="1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18" fillId="0" borderId="0" xfId="0" applyFont="1"/>
    <xf numFmtId="0" fontId="4" fillId="0" borderId="1" xfId="0" applyFont="1" applyBorder="1" applyAlignment="1">
      <alignment horizontal="left" vertical="center" wrapText="1"/>
    </xf>
    <xf numFmtId="4" fontId="4" fillId="0" borderId="1" xfId="16" applyNumberFormat="1" applyFont="1" applyFill="1" applyBorder="1" applyAlignment="1">
      <alignment horizontal="center" vertical="center"/>
    </xf>
    <xf numFmtId="4" fontId="5" fillId="0" borderId="1" xfId="16" applyNumberFormat="1" applyFont="1" applyFill="1" applyBorder="1" applyAlignment="1">
      <alignment horizontal="right" vertical="center"/>
    </xf>
    <xf numFmtId="4" fontId="5" fillId="0" borderId="1" xfId="17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5" fillId="2" borderId="1" xfId="3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center" vertical="center"/>
    </xf>
    <xf numFmtId="4" fontId="5" fillId="2" borderId="1" xfId="15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/>
    </xf>
    <xf numFmtId="10" fontId="4" fillId="2" borderId="1" xfId="1" applyNumberFormat="1" applyFont="1" applyFill="1" applyBorder="1" applyAlignment="1">
      <alignment horizontal="center" vertical="center"/>
    </xf>
    <xf numFmtId="4" fontId="4" fillId="2" borderId="1" xfId="15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vertical="center"/>
    </xf>
    <xf numFmtId="0" fontId="4" fillId="0" borderId="12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/>
    </xf>
    <xf numFmtId="0" fontId="4" fillId="0" borderId="15" xfId="6" applyFont="1" applyBorder="1" applyAlignment="1">
      <alignment horizontal="center" vertical="center" wrapText="1"/>
    </xf>
    <xf numFmtId="0" fontId="4" fillId="0" borderId="16" xfId="6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8" fillId="0" borderId="7" xfId="0" applyFont="1" applyBorder="1"/>
    <xf numFmtId="0" fontId="18" fillId="0" borderId="17" xfId="0" applyFont="1" applyBorder="1"/>
    <xf numFmtId="0" fontId="4" fillId="0" borderId="18" xfId="6" applyFont="1" applyBorder="1" applyAlignment="1">
      <alignment horizontal="center" vertical="center"/>
    </xf>
    <xf numFmtId="4" fontId="5" fillId="0" borderId="18" xfId="6" applyNumberFormat="1" applyFont="1" applyBorder="1" applyAlignment="1">
      <alignment horizontal="center" vertical="center"/>
    </xf>
    <xf numFmtId="4" fontId="5" fillId="0" borderId="18" xfId="6" applyNumberFormat="1" applyFont="1" applyBorder="1" applyAlignment="1">
      <alignment horizontal="right" vertical="center"/>
    </xf>
    <xf numFmtId="3" fontId="5" fillId="0" borderId="7" xfId="2" applyNumberFormat="1" applyFont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4" fontId="5" fillId="2" borderId="7" xfId="3" applyNumberFormat="1" applyFont="1" applyFill="1" applyBorder="1" applyAlignment="1">
      <alignment horizontal="center" vertical="center"/>
    </xf>
    <xf numFmtId="4" fontId="4" fillId="2" borderId="7" xfId="3" applyNumberFormat="1" applyFont="1" applyFill="1" applyBorder="1" applyAlignment="1">
      <alignment horizontal="center" vertical="center"/>
    </xf>
    <xf numFmtId="4" fontId="4" fillId="2" borderId="7" xfId="8" applyNumberFormat="1" applyFont="1" applyFill="1" applyBorder="1" applyAlignment="1">
      <alignment horizontal="center" vertical="center"/>
    </xf>
    <xf numFmtId="4" fontId="4" fillId="2" borderId="17" xfId="8" applyNumberFormat="1" applyFont="1" applyFill="1" applyBorder="1" applyAlignment="1">
      <alignment horizontal="center" vertical="center"/>
    </xf>
    <xf numFmtId="4" fontId="18" fillId="2" borderId="18" xfId="0" applyNumberFormat="1" applyFont="1" applyFill="1" applyBorder="1" applyAlignment="1">
      <alignment vertical="center"/>
    </xf>
    <xf numFmtId="4" fontId="13" fillId="2" borderId="18" xfId="0" applyNumberFormat="1" applyFont="1" applyFill="1" applyBorder="1" applyAlignment="1">
      <alignment vertical="center"/>
    </xf>
    <xf numFmtId="3" fontId="5" fillId="0" borderId="12" xfId="2" applyNumberFormat="1" applyFont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10" fontId="4" fillId="2" borderId="12" xfId="1" applyNumberFormat="1" applyFont="1" applyFill="1" applyBorder="1" applyAlignment="1">
      <alignment horizontal="center" vertical="center"/>
    </xf>
    <xf numFmtId="4" fontId="4" fillId="2" borderId="12" xfId="15" applyNumberFormat="1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vertical="center"/>
    </xf>
    <xf numFmtId="4" fontId="13" fillId="2" borderId="13" xfId="0" applyNumberFormat="1" applyFont="1" applyFill="1" applyBorder="1" applyAlignment="1">
      <alignment vertical="center"/>
    </xf>
    <xf numFmtId="0" fontId="3" fillId="2" borderId="7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left" vertical="center"/>
    </xf>
    <xf numFmtId="0" fontId="12" fillId="2" borderId="1" xfId="3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14" xfId="6" applyFont="1" applyBorder="1" applyAlignment="1">
      <alignment horizontal="center" vertical="center"/>
    </xf>
    <xf numFmtId="3" fontId="12" fillId="0" borderId="6" xfId="2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/>
    <xf numFmtId="0" fontId="12" fillId="0" borderId="1" xfId="6" applyFont="1" applyFill="1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4" fontId="5" fillId="0" borderId="18" xfId="7" applyNumberFormat="1" applyBorder="1" applyAlignment="1">
      <alignment vertical="center" wrapText="1"/>
    </xf>
    <xf numFmtId="4" fontId="5" fillId="0" borderId="18" xfId="6" applyNumberFormat="1" applyBorder="1" applyAlignment="1">
      <alignment vertical="center"/>
    </xf>
    <xf numFmtId="4" fontId="4" fillId="0" borderId="12" xfId="0" applyNumberFormat="1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3" xfId="6" applyNumberForma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10" xfId="0" applyBorder="1"/>
    <xf numFmtId="0" fontId="4" fillId="0" borderId="20" xfId="6" applyFont="1" applyBorder="1" applyAlignment="1">
      <alignment horizontal="center" vertical="center"/>
    </xf>
    <xf numFmtId="0" fontId="4" fillId="0" borderId="20" xfId="6" applyFont="1" applyBorder="1" applyAlignment="1">
      <alignment horizontal="center" vertical="center" wrapText="1"/>
    </xf>
    <xf numFmtId="0" fontId="4" fillId="0" borderId="21" xfId="6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9" fillId="0" borderId="0" xfId="0" applyFont="1"/>
    <xf numFmtId="0" fontId="4" fillId="2" borderId="1" xfId="6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12" fillId="0" borderId="1" xfId="7" applyNumberFormat="1" applyFont="1" applyFill="1" applyBorder="1" applyAlignment="1">
      <alignment horizontal="center" vertical="center" wrapText="1"/>
    </xf>
    <xf numFmtId="4" fontId="12" fillId="0" borderId="1" xfId="21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/>
    <xf numFmtId="4" fontId="4" fillId="2" borderId="1" xfId="7" applyNumberFormat="1" applyFont="1" applyFill="1" applyBorder="1" applyAlignment="1">
      <alignment vertical="center" wrapText="1"/>
    </xf>
    <xf numFmtId="4" fontId="5" fillId="2" borderId="1" xfId="7" applyNumberFormat="1" applyFont="1" applyFill="1" applyBorder="1" applyAlignment="1">
      <alignment horizontal="center" vertical="center" wrapText="1"/>
    </xf>
    <xf numFmtId="4" fontId="5" fillId="2" borderId="1" xfId="7" applyNumberFormat="1" applyFont="1" applyFill="1" applyBorder="1" applyAlignment="1">
      <alignment vertical="center" wrapText="1"/>
    </xf>
    <xf numFmtId="4" fontId="4" fillId="2" borderId="1" xfId="21" applyNumberFormat="1" applyFont="1" applyFill="1" applyBorder="1" applyAlignment="1">
      <alignment horizontal="left" vertical="center" wrapText="1"/>
    </xf>
    <xf numFmtId="4" fontId="5" fillId="2" borderId="1" xfId="21" applyNumberFormat="1" applyFont="1" applyFill="1" applyBorder="1" applyAlignment="1">
      <alignment horizontal="center" vertical="center" wrapText="1"/>
    </xf>
    <xf numFmtId="4" fontId="5" fillId="2" borderId="1" xfId="21" applyNumberFormat="1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24" fillId="2" borderId="1" xfId="0" applyFont="1" applyFill="1" applyBorder="1"/>
    <xf numFmtId="4" fontId="12" fillId="2" borderId="1" xfId="0" applyNumberFormat="1" applyFont="1" applyFill="1" applyBorder="1" applyAlignment="1">
      <alignment horizontal="center" vertical="center"/>
    </xf>
    <xf numFmtId="4" fontId="12" fillId="2" borderId="1" xfId="21" applyNumberFormat="1" applyFont="1" applyFill="1" applyBorder="1" applyAlignment="1">
      <alignment horizontal="center" vertical="center" wrapText="1"/>
    </xf>
    <xf numFmtId="4" fontId="12" fillId="2" borderId="1" xfId="7" applyNumberFormat="1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25" fillId="0" borderId="0" xfId="0" applyFont="1"/>
    <xf numFmtId="0" fontId="4" fillId="0" borderId="22" xfId="6" applyFont="1" applyFill="1" applyBorder="1" applyAlignment="1">
      <alignment horizontal="center" vertical="center"/>
    </xf>
    <xf numFmtId="0" fontId="14" fillId="0" borderId="22" xfId="0" applyFont="1" applyBorder="1"/>
    <xf numFmtId="4" fontId="5" fillId="0" borderId="22" xfId="7" applyNumberFormat="1" applyFont="1" applyFill="1" applyBorder="1" applyAlignment="1">
      <alignment horizontal="center" vertical="center" wrapText="1"/>
    </xf>
    <xf numFmtId="4" fontId="5" fillId="0" borderId="22" xfId="21" applyNumberFormat="1" applyFont="1" applyFill="1" applyBorder="1" applyAlignment="1">
      <alignment horizontal="center" vertical="center" wrapText="1"/>
    </xf>
    <xf numFmtId="4" fontId="5" fillId="0" borderId="22" xfId="0" quotePrefix="1" applyNumberFormat="1" applyFont="1" applyFill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0" fontId="21" fillId="0" borderId="24" xfId="6" applyFont="1" applyFill="1" applyBorder="1" applyAlignment="1">
      <alignment horizontal="center" vertical="center"/>
    </xf>
    <xf numFmtId="0" fontId="25" fillId="0" borderId="24" xfId="0" applyFont="1" applyBorder="1"/>
    <xf numFmtId="3" fontId="21" fillId="0" borderId="24" xfId="7" applyNumberFormat="1" applyFont="1" applyBorder="1" applyAlignment="1">
      <alignment horizontal="center" vertical="center"/>
    </xf>
    <xf numFmtId="3" fontId="21" fillId="0" borderId="24" xfId="7" applyNumberFormat="1" applyFont="1" applyBorder="1" applyAlignment="1">
      <alignment horizontal="center" vertical="center" wrapText="1"/>
    </xf>
    <xf numFmtId="3" fontId="21" fillId="0" borderId="25" xfId="7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12" fillId="0" borderId="19" xfId="6" applyFont="1" applyBorder="1" applyAlignment="1">
      <alignment horizontal="center" vertical="center"/>
    </xf>
    <xf numFmtId="0" fontId="12" fillId="0" borderId="20" xfId="6" applyFont="1" applyBorder="1" applyAlignment="1">
      <alignment horizontal="center" vertical="center" wrapText="1"/>
    </xf>
    <xf numFmtId="0" fontId="12" fillId="0" borderId="20" xfId="6" applyFont="1" applyBorder="1" applyAlignment="1">
      <alignment horizontal="center" vertical="center"/>
    </xf>
    <xf numFmtId="0" fontId="12" fillId="0" borderId="21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19" fillId="0" borderId="29" xfId="0" applyFont="1" applyBorder="1"/>
    <xf numFmtId="0" fontId="12" fillId="0" borderId="5" xfId="6" applyFont="1" applyBorder="1" applyAlignment="1">
      <alignment horizontal="center" vertical="center"/>
    </xf>
    <xf numFmtId="0" fontId="0" fillId="2" borderId="10" xfId="0" applyFill="1" applyBorder="1"/>
    <xf numFmtId="0" fontId="4" fillId="2" borderId="18" xfId="6" applyFont="1" applyFill="1" applyBorder="1" applyAlignment="1">
      <alignment horizontal="center" vertical="center"/>
    </xf>
    <xf numFmtId="0" fontId="14" fillId="2" borderId="18" xfId="0" applyFont="1" applyFill="1" applyBorder="1"/>
    <xf numFmtId="4" fontId="5" fillId="2" borderId="18" xfId="7" applyNumberFormat="1" applyFont="1" applyFill="1" applyBorder="1" applyAlignment="1">
      <alignment vertical="center" wrapText="1"/>
    </xf>
    <xf numFmtId="4" fontId="5" fillId="2" borderId="18" xfId="6" applyNumberFormat="1" applyFont="1" applyFill="1" applyBorder="1" applyAlignment="1">
      <alignment vertical="center"/>
    </xf>
    <xf numFmtId="0" fontId="4" fillId="0" borderId="32" xfId="6" applyFont="1" applyBorder="1" applyAlignment="1">
      <alignment horizontal="center" vertical="center"/>
    </xf>
    <xf numFmtId="4" fontId="5" fillId="0" borderId="22" xfId="7" applyNumberFormat="1" applyFill="1" applyBorder="1" applyAlignment="1">
      <alignment horizontal="center" vertical="center" wrapText="1"/>
    </xf>
    <xf numFmtId="4" fontId="5" fillId="0" borderId="31" xfId="0" quotePrefix="1" applyNumberFormat="1" applyFont="1" applyFill="1" applyBorder="1" applyAlignment="1">
      <alignment horizontal="center" vertical="center"/>
    </xf>
    <xf numFmtId="0" fontId="21" fillId="0" borderId="5" xfId="6" applyFont="1" applyBorder="1" applyAlignment="1">
      <alignment horizontal="center" vertical="center"/>
    </xf>
    <xf numFmtId="3" fontId="21" fillId="0" borderId="24" xfId="7" applyNumberFormat="1" applyFont="1" applyFill="1" applyBorder="1" applyAlignment="1">
      <alignment horizontal="center" vertical="center" wrapText="1"/>
    </xf>
    <xf numFmtId="3" fontId="21" fillId="0" borderId="25" xfId="7" applyNumberFormat="1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/>
    </xf>
    <xf numFmtId="0" fontId="5" fillId="0" borderId="22" xfId="6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0" fillId="0" borderId="23" xfId="0" applyFont="1" applyBorder="1"/>
    <xf numFmtId="0" fontId="12" fillId="0" borderId="24" xfId="6" applyFont="1" applyFill="1" applyBorder="1" applyAlignment="1">
      <alignment horizontal="center" vertical="center"/>
    </xf>
    <xf numFmtId="3" fontId="12" fillId="0" borderId="24" xfId="7" applyNumberFormat="1" applyFont="1" applyFill="1" applyBorder="1" applyAlignment="1">
      <alignment horizontal="center" vertical="center" wrapText="1"/>
    </xf>
    <xf numFmtId="3" fontId="12" fillId="0" borderId="25" xfId="7" applyNumberFormat="1" applyFont="1" applyBorder="1" applyAlignment="1">
      <alignment horizontal="center" vertical="center" wrapText="1"/>
    </xf>
    <xf numFmtId="2" fontId="4" fillId="0" borderId="8" xfId="6" applyNumberFormat="1" applyFont="1" applyBorder="1" applyAlignment="1">
      <alignment horizontal="center" vertical="center" wrapText="1"/>
    </xf>
    <xf numFmtId="2" fontId="4" fillId="0" borderId="16" xfId="6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1" fillId="0" borderId="23" xfId="6" applyFont="1" applyBorder="1" applyAlignment="1">
      <alignment horizontal="center" vertical="center"/>
    </xf>
    <xf numFmtId="0" fontId="21" fillId="0" borderId="25" xfId="6" applyFont="1" applyBorder="1" applyAlignment="1">
      <alignment horizontal="center" vertical="center"/>
    </xf>
    <xf numFmtId="0" fontId="4" fillId="0" borderId="30" xfId="6" applyFont="1" applyBorder="1" applyAlignment="1">
      <alignment horizontal="center" vertical="center"/>
    </xf>
    <xf numFmtId="0" fontId="4" fillId="0" borderId="31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 wrapText="1"/>
    </xf>
    <xf numFmtId="0" fontId="4" fillId="0" borderId="12" xfId="6" applyFont="1" applyBorder="1" applyAlignment="1">
      <alignment horizontal="center" vertical="center" wrapText="1"/>
    </xf>
    <xf numFmtId="0" fontId="4" fillId="0" borderId="7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2" fontId="4" fillId="0" borderId="28" xfId="6" applyNumberFormat="1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27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12" fillId="0" borderId="6" xfId="6" applyFont="1" applyBorder="1" applyAlignment="1">
      <alignment horizontal="center" vertical="center"/>
    </xf>
    <xf numFmtId="0" fontId="12" fillId="0" borderId="11" xfId="6" applyFont="1" applyBorder="1" applyAlignment="1">
      <alignment horizontal="center" vertical="center"/>
    </xf>
  </cellXfs>
  <cellStyles count="22">
    <cellStyle name="Comma 2" xfId="16" xr:uid="{00000000-0005-0000-0000-000001000000}"/>
    <cellStyle name="Comma 2 4 2" xfId="15" xr:uid="{00000000-0005-0000-0000-000002000000}"/>
    <cellStyle name="Comma 4 2" xfId="13" xr:uid="{00000000-0005-0000-0000-000003000000}"/>
    <cellStyle name="Normal" xfId="0" builtinId="0"/>
    <cellStyle name="Normal 10" xfId="7" xr:uid="{00000000-0005-0000-0000-000005000000}"/>
    <cellStyle name="Normal 11 3" xfId="17" xr:uid="{00000000-0005-0000-0000-000006000000}"/>
    <cellStyle name="Normal 13 5 5" xfId="9" xr:uid="{00000000-0005-0000-0000-000007000000}"/>
    <cellStyle name="Normal 14_axalqalaqis skola " xfId="19" xr:uid="{00000000-0005-0000-0000-000008000000}"/>
    <cellStyle name="Normal 2 2" xfId="21" xr:uid="{00000000-0005-0000-0000-000009000000}"/>
    <cellStyle name="Normal 3 10" xfId="14" xr:uid="{00000000-0005-0000-0000-00000A000000}"/>
    <cellStyle name="Normal 9 2 5" xfId="18" xr:uid="{00000000-0005-0000-0000-00000B000000}"/>
    <cellStyle name="Normal_gare wyalsadfenigagarini 2 2" xfId="6" xr:uid="{00000000-0005-0000-0000-00000D000000}"/>
    <cellStyle name="Normal_gare wyalsadfenigagarini 2_SMSH2008-IIkv ." xfId="8" xr:uid="{00000000-0005-0000-0000-00000E000000}"/>
    <cellStyle name="Percent" xfId="1" builtinId="5"/>
    <cellStyle name="silfain" xfId="11" xr:uid="{00000000-0005-0000-0000-000010000000}"/>
    <cellStyle name="Обычный 10 2" xfId="4" xr:uid="{00000000-0005-0000-0000-000011000000}"/>
    <cellStyle name="Обычный 10 2 2" xfId="10" xr:uid="{00000000-0005-0000-0000-000012000000}"/>
    <cellStyle name="Обычный 2 2" xfId="5" xr:uid="{00000000-0005-0000-0000-000013000000}"/>
    <cellStyle name="Обычный 2 3 2" xfId="3" xr:uid="{00000000-0005-0000-0000-000014000000}"/>
    <cellStyle name="Обычный 3 2" xfId="20" xr:uid="{00000000-0005-0000-0000-000015000000}"/>
    <cellStyle name="Обычный 4 2" xfId="2" xr:uid="{00000000-0005-0000-0000-000016000000}"/>
    <cellStyle name="Финансовый 3 2" xfId="12" xr:uid="{00000000-0005-0000-0000-000017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R26"/>
  <sheetViews>
    <sheetView showGridLines="0" tabSelected="1" zoomScale="80" zoomScaleNormal="80" zoomScaleSheetLayoutView="80" workbookViewId="0">
      <selection activeCell="A4" sqref="A4"/>
    </sheetView>
  </sheetViews>
  <sheetFormatPr defaultRowHeight="15" x14ac:dyDescent="0.25"/>
  <cols>
    <col min="1" max="1" width="5.85546875" style="114" customWidth="1"/>
    <col min="2" max="2" width="16.28515625" style="21" customWidth="1"/>
    <col min="3" max="3" width="55.5703125" customWidth="1"/>
    <col min="4" max="4" width="9.85546875" customWidth="1"/>
    <col min="8" max="8" width="10.7109375" customWidth="1"/>
    <col min="10" max="10" width="10.42578125" customWidth="1"/>
    <col min="11" max="11" width="9.140625" customWidth="1"/>
    <col min="12" max="12" width="12.28515625" customWidth="1"/>
    <col min="13" max="13" width="13.28515625" customWidth="1"/>
    <col min="14" max="14" width="23.140625" customWidth="1"/>
    <col min="15" max="15" width="10.5703125" bestFit="1" customWidth="1"/>
  </cols>
  <sheetData>
    <row r="1" spans="1:18" s="10" customFormat="1" ht="12.75" x14ac:dyDescent="0.2">
      <c r="A1" s="108"/>
      <c r="B1" s="9"/>
      <c r="C1" s="6"/>
    </row>
    <row r="2" spans="1:18" s="1" customFormat="1" ht="12.75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8" s="2" customFormat="1" ht="12.75" x14ac:dyDescent="0.25">
      <c r="A3" s="181" t="s">
        <v>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8" s="13" customFormat="1" ht="12.75" x14ac:dyDescent="0.25">
      <c r="A4" s="109"/>
      <c r="B4" s="11"/>
      <c r="C4" s="12"/>
      <c r="D4" s="11"/>
      <c r="E4" s="11"/>
      <c r="F4" s="11"/>
    </row>
    <row r="5" spans="1:18" s="13" customFormat="1" ht="12.75" x14ac:dyDescent="0.25">
      <c r="A5" s="191" t="s">
        <v>23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8" s="13" customFormat="1" ht="12.75" x14ac:dyDescent="0.25">
      <c r="A6" s="109"/>
      <c r="B6" s="11"/>
      <c r="C6" s="12"/>
      <c r="D6" s="11"/>
      <c r="E6" s="11"/>
      <c r="F6" s="11"/>
    </row>
    <row r="7" spans="1:18" s="14" customFormat="1" ht="12.75" x14ac:dyDescent="0.25">
      <c r="A7" s="110"/>
      <c r="B7" s="3"/>
      <c r="C7" s="4" t="s">
        <v>35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1:18" s="1" customFormat="1" ht="13.5" thickBot="1" x14ac:dyDescent="0.3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8" s="5" customFormat="1" ht="37.5" customHeight="1" x14ac:dyDescent="0.25">
      <c r="A9" s="183" t="s">
        <v>2</v>
      </c>
      <c r="B9" s="185" t="s">
        <v>3</v>
      </c>
      <c r="C9" s="187" t="s">
        <v>4</v>
      </c>
      <c r="D9" s="189" t="s">
        <v>5</v>
      </c>
      <c r="E9" s="187" t="s">
        <v>6</v>
      </c>
      <c r="F9" s="187"/>
      <c r="G9" s="187" t="s">
        <v>15</v>
      </c>
      <c r="H9" s="187"/>
      <c r="I9" s="187" t="s">
        <v>7</v>
      </c>
      <c r="J9" s="187"/>
      <c r="K9" s="187" t="s">
        <v>8</v>
      </c>
      <c r="L9" s="187"/>
      <c r="M9" s="179" t="s">
        <v>9</v>
      </c>
    </row>
    <row r="10" spans="1:18" s="5" customFormat="1" ht="25.5" customHeight="1" thickBot="1" x14ac:dyDescent="0.3">
      <c r="A10" s="184"/>
      <c r="B10" s="186"/>
      <c r="C10" s="188"/>
      <c r="D10" s="190"/>
      <c r="E10" s="55" t="s">
        <v>10</v>
      </c>
      <c r="F10" s="55" t="s">
        <v>11</v>
      </c>
      <c r="G10" s="55" t="s">
        <v>10</v>
      </c>
      <c r="H10" s="55" t="s">
        <v>11</v>
      </c>
      <c r="I10" s="55" t="s">
        <v>10</v>
      </c>
      <c r="J10" s="55" t="s">
        <v>11</v>
      </c>
      <c r="K10" s="55" t="s">
        <v>10</v>
      </c>
      <c r="L10" s="55" t="s">
        <v>11</v>
      </c>
      <c r="M10" s="180"/>
    </row>
    <row r="11" spans="1:18" s="5" customFormat="1" ht="13.5" thickBot="1" x14ac:dyDescent="0.3">
      <c r="A11" s="169">
        <v>1</v>
      </c>
      <c r="B11" s="166">
        <v>2</v>
      </c>
      <c r="C11" s="106">
        <v>3</v>
      </c>
      <c r="D11" s="105">
        <v>4</v>
      </c>
      <c r="E11" s="105">
        <v>5</v>
      </c>
      <c r="F11" s="105">
        <v>6</v>
      </c>
      <c r="G11" s="105">
        <v>7</v>
      </c>
      <c r="H11" s="105">
        <v>8</v>
      </c>
      <c r="I11" s="105">
        <v>9</v>
      </c>
      <c r="J11" s="105">
        <v>10</v>
      </c>
      <c r="K11" s="105">
        <v>11</v>
      </c>
      <c r="L11" s="105">
        <v>12</v>
      </c>
      <c r="M11" s="107">
        <v>13</v>
      </c>
    </row>
    <row r="12" spans="1:18" x14ac:dyDescent="0.25">
      <c r="A12" s="159"/>
      <c r="B12" s="151"/>
      <c r="C12" s="102" t="s">
        <v>16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4"/>
    </row>
    <row r="13" spans="1:18" s="5" customFormat="1" ht="40.5" customHeight="1" x14ac:dyDescent="0.25">
      <c r="A13" s="146">
        <v>1</v>
      </c>
      <c r="B13" s="140"/>
      <c r="C13" s="35" t="s">
        <v>32</v>
      </c>
      <c r="D13" s="92" t="s">
        <v>1</v>
      </c>
      <c r="E13" s="34"/>
      <c r="F13" s="115">
        <v>4418.5560436111418</v>
      </c>
      <c r="G13" s="34"/>
      <c r="H13" s="34"/>
      <c r="I13" s="40"/>
      <c r="J13" s="40"/>
      <c r="K13" s="40"/>
      <c r="L13" s="40"/>
      <c r="M13" s="62"/>
    </row>
    <row r="14" spans="1:18" s="5" customFormat="1" x14ac:dyDescent="0.25">
      <c r="A14" s="146"/>
      <c r="B14" s="140"/>
      <c r="C14" s="102" t="s">
        <v>25</v>
      </c>
      <c r="D14" s="92"/>
      <c r="E14" s="34"/>
      <c r="F14" s="115"/>
      <c r="G14" s="34"/>
      <c r="H14" s="34"/>
      <c r="I14" s="40"/>
      <c r="J14" s="40"/>
      <c r="K14" s="40"/>
      <c r="L14" s="40"/>
      <c r="M14" s="62"/>
    </row>
    <row r="15" spans="1:18" s="13" customFormat="1" ht="90.75" customHeight="1" x14ac:dyDescent="0.25">
      <c r="A15" s="170">
        <v>2</v>
      </c>
      <c r="B15" s="167"/>
      <c r="C15" s="27" t="s">
        <v>20</v>
      </c>
      <c r="D15" s="117" t="s">
        <v>1</v>
      </c>
      <c r="E15" s="36"/>
      <c r="F15" s="28">
        <v>384.57279999999992</v>
      </c>
      <c r="G15" s="37"/>
      <c r="H15" s="37"/>
      <c r="I15" s="16"/>
      <c r="J15" s="16"/>
      <c r="K15" s="16"/>
      <c r="L15" s="16"/>
      <c r="M15" s="94"/>
      <c r="N15" s="5"/>
      <c r="R15" s="17"/>
    </row>
    <row r="16" spans="1:18" s="13" customFormat="1" ht="25.5" x14ac:dyDescent="0.25">
      <c r="A16" s="170">
        <v>3</v>
      </c>
      <c r="B16" s="143"/>
      <c r="C16" s="38" t="s">
        <v>18</v>
      </c>
      <c r="D16" s="118" t="s">
        <v>12</v>
      </c>
      <c r="E16" s="30"/>
      <c r="F16" s="39">
        <v>1358.4</v>
      </c>
      <c r="G16" s="32"/>
      <c r="H16" s="32"/>
      <c r="I16" s="19"/>
      <c r="J16" s="19"/>
      <c r="K16" s="20"/>
      <c r="L16" s="20"/>
      <c r="M16" s="95"/>
      <c r="N16" s="5"/>
    </row>
    <row r="17" spans="1:14" s="13" customFormat="1" ht="43.5" customHeight="1" x14ac:dyDescent="0.25">
      <c r="A17" s="170">
        <v>4</v>
      </c>
      <c r="B17" s="144"/>
      <c r="C17" s="33" t="s">
        <v>19</v>
      </c>
      <c r="D17" s="119" t="s">
        <v>1</v>
      </c>
      <c r="E17" s="29"/>
      <c r="F17" s="116">
        <v>347.6</v>
      </c>
      <c r="G17" s="31"/>
      <c r="H17" s="31"/>
      <c r="I17" s="19"/>
      <c r="J17" s="19"/>
      <c r="K17" s="19"/>
      <c r="L17" s="19"/>
      <c r="M17" s="95"/>
      <c r="N17" s="5"/>
    </row>
    <row r="18" spans="1:14" s="13" customFormat="1" ht="25.5" x14ac:dyDescent="0.25">
      <c r="A18" s="170">
        <v>5</v>
      </c>
      <c r="B18" s="145"/>
      <c r="C18" s="33" t="s">
        <v>27</v>
      </c>
      <c r="D18" s="119" t="s">
        <v>1</v>
      </c>
      <c r="E18" s="29"/>
      <c r="F18" s="28">
        <v>36.172800000000002</v>
      </c>
      <c r="G18" s="31"/>
      <c r="H18" s="31"/>
      <c r="I18" s="19"/>
      <c r="J18" s="19"/>
      <c r="K18" s="19"/>
      <c r="L18" s="19"/>
      <c r="M18" s="95"/>
      <c r="N18" s="5"/>
    </row>
    <row r="19" spans="1:14" s="13" customFormat="1" ht="43.5" customHeight="1" thickBot="1" x14ac:dyDescent="0.3">
      <c r="A19" s="171">
        <v>6</v>
      </c>
      <c r="B19" s="168"/>
      <c r="C19" s="96" t="s">
        <v>26</v>
      </c>
      <c r="D19" s="120" t="s">
        <v>1</v>
      </c>
      <c r="E19" s="97"/>
      <c r="F19" s="98">
        <v>36.172800000000002</v>
      </c>
      <c r="G19" s="99"/>
      <c r="H19" s="99"/>
      <c r="I19" s="100"/>
      <c r="J19" s="100"/>
      <c r="K19" s="100"/>
      <c r="L19" s="100"/>
      <c r="M19" s="101"/>
      <c r="N19" s="5"/>
    </row>
    <row r="20" spans="1:14" s="1" customFormat="1" ht="12.75" x14ac:dyDescent="0.25">
      <c r="A20" s="111"/>
      <c r="B20" s="65"/>
      <c r="C20" s="79" t="s">
        <v>9</v>
      </c>
      <c r="D20" s="66"/>
      <c r="E20" s="67"/>
      <c r="F20" s="67"/>
      <c r="G20" s="68"/>
      <c r="H20" s="69">
        <f>SUM(H18:H19)</f>
        <v>0</v>
      </c>
      <c r="I20" s="69"/>
      <c r="J20" s="69">
        <f>SUM(J18:J19)</f>
        <v>0</v>
      </c>
      <c r="K20" s="69"/>
      <c r="L20" s="69">
        <f>SUM(L18:L19)</f>
        <v>0</v>
      </c>
      <c r="M20" s="70">
        <f>SUM(M12:M19)</f>
        <v>0</v>
      </c>
    </row>
    <row r="21" spans="1:14" s="8" customFormat="1" ht="12.75" x14ac:dyDescent="0.25">
      <c r="A21" s="112"/>
      <c r="B21" s="7"/>
      <c r="C21" s="81" t="s">
        <v>33</v>
      </c>
      <c r="D21" s="49">
        <v>0</v>
      </c>
      <c r="E21" s="50"/>
      <c r="F21" s="51"/>
      <c r="G21" s="51"/>
      <c r="H21" s="51"/>
      <c r="I21" s="51"/>
      <c r="J21" s="51"/>
      <c r="K21" s="51"/>
      <c r="L21" s="51"/>
      <c r="M21" s="71">
        <f>M20*D21</f>
        <v>0</v>
      </c>
    </row>
    <row r="22" spans="1:14" s="8" customFormat="1" ht="12.75" x14ac:dyDescent="0.25">
      <c r="A22" s="112"/>
      <c r="B22" s="7"/>
      <c r="C22" s="48" t="s">
        <v>9</v>
      </c>
      <c r="D22" s="49"/>
      <c r="E22" s="50"/>
      <c r="F22" s="51"/>
      <c r="G22" s="51"/>
      <c r="H22" s="51"/>
      <c r="I22" s="51"/>
      <c r="J22" s="51"/>
      <c r="K22" s="51"/>
      <c r="L22" s="51"/>
      <c r="M22" s="71">
        <f>M21+M20</f>
        <v>0</v>
      </c>
    </row>
    <row r="23" spans="1:14" s="8" customFormat="1" ht="12.75" x14ac:dyDescent="0.25">
      <c r="A23" s="112"/>
      <c r="B23" s="7"/>
      <c r="C23" s="82" t="s">
        <v>34</v>
      </c>
      <c r="D23" s="49">
        <v>0</v>
      </c>
      <c r="E23" s="50"/>
      <c r="F23" s="51"/>
      <c r="G23" s="51"/>
      <c r="H23" s="51"/>
      <c r="I23" s="51"/>
      <c r="J23" s="51"/>
      <c r="K23" s="51"/>
      <c r="L23" s="51"/>
      <c r="M23" s="71">
        <f>M22*D23</f>
        <v>0</v>
      </c>
    </row>
    <row r="24" spans="1:14" s="8" customFormat="1" ht="12.75" x14ac:dyDescent="0.25">
      <c r="A24" s="112"/>
      <c r="B24" s="7"/>
      <c r="C24" s="80" t="s">
        <v>9</v>
      </c>
      <c r="D24" s="52"/>
      <c r="E24" s="53"/>
      <c r="F24" s="54"/>
      <c r="G24" s="54"/>
      <c r="H24" s="54"/>
      <c r="I24" s="54"/>
      <c r="J24" s="54"/>
      <c r="K24" s="54"/>
      <c r="L24" s="54"/>
      <c r="M24" s="72">
        <f>M23+M22</f>
        <v>0</v>
      </c>
    </row>
    <row r="25" spans="1:14" x14ac:dyDescent="0.25">
      <c r="A25" s="112"/>
      <c r="B25" s="7"/>
      <c r="C25" s="81" t="s">
        <v>13</v>
      </c>
      <c r="D25" s="49">
        <v>0</v>
      </c>
      <c r="E25" s="50"/>
      <c r="F25" s="51"/>
      <c r="G25" s="51"/>
      <c r="H25" s="51"/>
      <c r="I25" s="51"/>
      <c r="J25" s="51"/>
      <c r="K25" s="51"/>
      <c r="L25" s="51"/>
      <c r="M25" s="71">
        <f>M24*D25</f>
        <v>0</v>
      </c>
    </row>
    <row r="26" spans="1:14" ht="15.75" thickBot="1" x14ac:dyDescent="0.3">
      <c r="A26" s="113"/>
      <c r="B26" s="73"/>
      <c r="C26" s="74" t="s">
        <v>9</v>
      </c>
      <c r="D26" s="75"/>
      <c r="E26" s="76"/>
      <c r="F26" s="77"/>
      <c r="G26" s="77"/>
      <c r="H26" s="77"/>
      <c r="I26" s="77"/>
      <c r="J26" s="77"/>
      <c r="K26" s="77"/>
      <c r="L26" s="77"/>
      <c r="M26" s="78">
        <f>M25+M24</f>
        <v>0</v>
      </c>
    </row>
  </sheetData>
  <mergeCells count="13">
    <mergeCell ref="M9:M10"/>
    <mergeCell ref="A2:M2"/>
    <mergeCell ref="A3:M3"/>
    <mergeCell ref="A8:M8"/>
    <mergeCell ref="A9:A10"/>
    <mergeCell ref="B9:B10"/>
    <mergeCell ref="C9:C10"/>
    <mergeCell ref="D9:D10"/>
    <mergeCell ref="E9:F9"/>
    <mergeCell ref="G9:H9"/>
    <mergeCell ref="I9:J9"/>
    <mergeCell ref="K9:L9"/>
    <mergeCell ref="A5:M5"/>
  </mergeCells>
  <phoneticPr fontId="17" type="noConversion"/>
  <conditionalFormatting sqref="E15:E16">
    <cfRule type="cellIs" dxfId="1" priority="3" stopIfTrue="1" operator="equal">
      <formula>0</formula>
    </cfRule>
  </conditionalFormatting>
  <pageMargins left="0.2" right="0.2" top="0.5" bottom="0.2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R26"/>
  <sheetViews>
    <sheetView showGridLines="0" topLeftCell="A10" zoomScale="80" zoomScaleNormal="80" zoomScaleSheetLayoutView="90" workbookViewId="0">
      <selection activeCell="F19" sqref="F19"/>
    </sheetView>
  </sheetViews>
  <sheetFormatPr defaultColWidth="9" defaultRowHeight="15" x14ac:dyDescent="0.25"/>
  <cols>
    <col min="1" max="1" width="6" style="139" customWidth="1"/>
    <col min="2" max="2" width="16.28515625" style="24" customWidth="1"/>
    <col min="3" max="3" width="61.42578125" style="24" customWidth="1"/>
    <col min="4" max="4" width="9.85546875" style="24" customWidth="1"/>
    <col min="5" max="7" width="9.140625" style="24" bestFit="1" customWidth="1"/>
    <col min="8" max="8" width="10.7109375" style="24" customWidth="1"/>
    <col min="9" max="9" width="9.140625" style="24" bestFit="1" customWidth="1"/>
    <col min="10" max="10" width="10.42578125" style="24" customWidth="1"/>
    <col min="11" max="11" width="9.140625" style="24" bestFit="1" customWidth="1"/>
    <col min="12" max="12" width="12.28515625" style="24" customWidth="1"/>
    <col min="13" max="13" width="12.42578125" style="24" customWidth="1"/>
    <col min="14" max="14" width="9" style="24"/>
    <col min="15" max="15" width="11.28515625" style="24" bestFit="1" customWidth="1"/>
    <col min="16" max="16" width="9.140625" style="24" bestFit="1" customWidth="1"/>
    <col min="17" max="16384" width="9" style="24"/>
  </cols>
  <sheetData>
    <row r="1" spans="1:18" s="10" customFormat="1" ht="12.75" x14ac:dyDescent="0.2">
      <c r="A1" s="108"/>
      <c r="B1" s="9"/>
      <c r="C1" s="6"/>
    </row>
    <row r="2" spans="1:18" s="22" customFormat="1" ht="12.75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8" s="2" customFormat="1" ht="12.75" x14ac:dyDescent="0.25">
      <c r="A3" s="181" t="s">
        <v>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8" s="13" customFormat="1" ht="12.75" x14ac:dyDescent="0.25">
      <c r="A4" s="109"/>
      <c r="B4" s="11"/>
      <c r="C4" s="12"/>
      <c r="D4" s="11"/>
      <c r="E4" s="11"/>
      <c r="F4" s="11"/>
    </row>
    <row r="5" spans="1:18" s="13" customFormat="1" ht="12.75" x14ac:dyDescent="0.25">
      <c r="A5" s="191" t="s">
        <v>22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8" s="14" customFormat="1" ht="12.75" x14ac:dyDescent="0.25">
      <c r="A6" s="109"/>
      <c r="B6" s="11"/>
      <c r="C6" s="12"/>
      <c r="D6" s="11"/>
      <c r="E6" s="11"/>
      <c r="F6" s="11"/>
      <c r="G6" s="13"/>
      <c r="H6" s="13"/>
      <c r="I6" s="13"/>
      <c r="J6" s="13"/>
      <c r="K6" s="13"/>
      <c r="L6" s="13"/>
      <c r="M6" s="13"/>
    </row>
    <row r="7" spans="1:18" s="22" customFormat="1" ht="12.75" x14ac:dyDescent="0.25">
      <c r="A7" s="110"/>
      <c r="B7" s="3"/>
      <c r="C7" s="4" t="s">
        <v>35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1:18" s="22" customFormat="1" ht="13.5" thickBot="1" x14ac:dyDescent="0.3">
      <c r="A8" s="138"/>
      <c r="B8" s="5"/>
      <c r="C8" s="15"/>
      <c r="D8" s="23"/>
      <c r="O8" s="14"/>
      <c r="P8" s="14"/>
    </row>
    <row r="9" spans="1:18" s="5" customFormat="1" ht="37.5" customHeight="1" x14ac:dyDescent="0.25">
      <c r="A9" s="183" t="s">
        <v>2</v>
      </c>
      <c r="B9" s="194" t="s">
        <v>3</v>
      </c>
      <c r="C9" s="187" t="s">
        <v>4</v>
      </c>
      <c r="D9" s="189" t="s">
        <v>5</v>
      </c>
      <c r="E9" s="187" t="s">
        <v>6</v>
      </c>
      <c r="F9" s="187"/>
      <c r="G9" s="187" t="s">
        <v>15</v>
      </c>
      <c r="H9" s="187"/>
      <c r="I9" s="187" t="s">
        <v>7</v>
      </c>
      <c r="J9" s="187"/>
      <c r="K9" s="187" t="s">
        <v>8</v>
      </c>
      <c r="L9" s="187"/>
      <c r="M9" s="179" t="s">
        <v>9</v>
      </c>
    </row>
    <row r="10" spans="1:18" s="5" customFormat="1" ht="25.5" customHeight="1" thickBot="1" x14ac:dyDescent="0.3">
      <c r="A10" s="193"/>
      <c r="B10" s="195"/>
      <c r="C10" s="196"/>
      <c r="D10" s="197"/>
      <c r="E10" s="158" t="s">
        <v>10</v>
      </c>
      <c r="F10" s="158" t="s">
        <v>11</v>
      </c>
      <c r="G10" s="158" t="s">
        <v>10</v>
      </c>
      <c r="H10" s="158" t="s">
        <v>11</v>
      </c>
      <c r="I10" s="158" t="s">
        <v>10</v>
      </c>
      <c r="J10" s="158" t="s">
        <v>11</v>
      </c>
      <c r="K10" s="158" t="s">
        <v>10</v>
      </c>
      <c r="L10" s="158" t="s">
        <v>11</v>
      </c>
      <c r="M10" s="192"/>
    </row>
    <row r="11" spans="1:18" s="5" customFormat="1" ht="13.5" thickBot="1" x14ac:dyDescent="0.3">
      <c r="A11" s="160">
        <v>1</v>
      </c>
      <c r="B11" s="154">
        <v>2</v>
      </c>
      <c r="C11" s="155">
        <v>3</v>
      </c>
      <c r="D11" s="156">
        <v>4</v>
      </c>
      <c r="E11" s="156">
        <v>5</v>
      </c>
      <c r="F11" s="156">
        <v>6</v>
      </c>
      <c r="G11" s="156">
        <v>7</v>
      </c>
      <c r="H11" s="156">
        <v>8</v>
      </c>
      <c r="I11" s="156">
        <v>9</v>
      </c>
      <c r="J11" s="156">
        <v>10</v>
      </c>
      <c r="K11" s="156">
        <v>11</v>
      </c>
      <c r="L11" s="156">
        <v>12</v>
      </c>
      <c r="M11" s="157">
        <v>13</v>
      </c>
    </row>
    <row r="12" spans="1:18" customFormat="1" x14ac:dyDescent="0.25">
      <c r="A12" s="159"/>
      <c r="B12" s="151"/>
      <c r="C12" s="152" t="s">
        <v>16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61"/>
    </row>
    <row r="13" spans="1:18" s="5" customFormat="1" ht="28.5" customHeight="1" x14ac:dyDescent="0.25">
      <c r="A13" s="146">
        <v>1</v>
      </c>
      <c r="B13" s="140"/>
      <c r="C13" s="121" t="s">
        <v>30</v>
      </c>
      <c r="D13" s="133" t="s">
        <v>1</v>
      </c>
      <c r="E13" s="115"/>
      <c r="F13" s="133">
        <v>2556.7995024000084</v>
      </c>
      <c r="G13" s="115"/>
      <c r="H13" s="115"/>
      <c r="I13" s="115"/>
      <c r="J13" s="115"/>
      <c r="K13" s="115"/>
      <c r="L13" s="115"/>
      <c r="M13" s="162"/>
    </row>
    <row r="14" spans="1:18" x14ac:dyDescent="0.25">
      <c r="A14" s="147"/>
      <c r="B14" s="141"/>
      <c r="C14" s="122" t="s">
        <v>25</v>
      </c>
      <c r="D14" s="134"/>
      <c r="E14" s="123"/>
      <c r="F14" s="134"/>
      <c r="G14" s="123"/>
      <c r="H14" s="123"/>
      <c r="I14" s="123"/>
      <c r="J14" s="123"/>
      <c r="K14" s="123"/>
      <c r="L14" s="123"/>
      <c r="M14" s="163"/>
      <c r="N14" s="5"/>
      <c r="O14" s="5"/>
    </row>
    <row r="15" spans="1:18" s="13" customFormat="1" ht="72.75" customHeight="1" x14ac:dyDescent="0.25">
      <c r="A15" s="148">
        <v>2</v>
      </c>
      <c r="B15" s="142"/>
      <c r="C15" s="124" t="s">
        <v>24</v>
      </c>
      <c r="D15" s="137" t="s">
        <v>1</v>
      </c>
      <c r="E15" s="125"/>
      <c r="F15" s="135">
        <v>108.304</v>
      </c>
      <c r="G15" s="126"/>
      <c r="H15" s="126"/>
      <c r="I15" s="126"/>
      <c r="J15" s="126"/>
      <c r="K15" s="126"/>
      <c r="L15" s="126"/>
      <c r="M15" s="164"/>
      <c r="N15" s="5"/>
      <c r="O15" s="5"/>
      <c r="R15" s="17"/>
    </row>
    <row r="16" spans="1:18" s="13" customFormat="1" ht="25.5" x14ac:dyDescent="0.25">
      <c r="A16" s="149">
        <v>3</v>
      </c>
      <c r="B16" s="143"/>
      <c r="C16" s="127" t="s">
        <v>18</v>
      </c>
      <c r="D16" s="136" t="s">
        <v>12</v>
      </c>
      <c r="E16" s="128"/>
      <c r="F16" s="136">
        <v>548</v>
      </c>
      <c r="G16" s="129"/>
      <c r="H16" s="129"/>
      <c r="I16" s="130"/>
      <c r="J16" s="130"/>
      <c r="K16" s="129"/>
      <c r="L16" s="129"/>
      <c r="M16" s="165"/>
      <c r="N16" s="5"/>
      <c r="O16" s="5"/>
    </row>
    <row r="17" spans="1:15" s="13" customFormat="1" ht="25.5" x14ac:dyDescent="0.25">
      <c r="A17" s="149">
        <v>4</v>
      </c>
      <c r="B17" s="144"/>
      <c r="C17" s="131" t="s">
        <v>19</v>
      </c>
      <c r="D17" s="135" t="s">
        <v>1</v>
      </c>
      <c r="E17" s="132"/>
      <c r="F17" s="135">
        <v>97</v>
      </c>
      <c r="G17" s="130"/>
      <c r="H17" s="130"/>
      <c r="I17" s="130"/>
      <c r="J17" s="130"/>
      <c r="K17" s="130"/>
      <c r="L17" s="130"/>
      <c r="M17" s="165"/>
      <c r="N17" s="5"/>
      <c r="O17" s="5"/>
    </row>
    <row r="18" spans="1:15" s="13" customFormat="1" ht="48.75" customHeight="1" x14ac:dyDescent="0.25">
      <c r="A18" s="149">
        <v>5</v>
      </c>
      <c r="B18" s="145"/>
      <c r="C18" s="131" t="s">
        <v>28</v>
      </c>
      <c r="D18" s="135" t="s">
        <v>1</v>
      </c>
      <c r="E18" s="132"/>
      <c r="F18" s="135">
        <v>12.56</v>
      </c>
      <c r="G18" s="130"/>
      <c r="H18" s="130"/>
      <c r="I18" s="130"/>
      <c r="J18" s="130"/>
      <c r="K18" s="130"/>
      <c r="L18" s="130"/>
      <c r="M18" s="165"/>
      <c r="N18" s="5"/>
      <c r="O18" s="5"/>
    </row>
    <row r="19" spans="1:15" s="13" customFormat="1" ht="43.5" customHeight="1" thickBot="1" x14ac:dyDescent="0.3">
      <c r="A19" s="150">
        <v>6</v>
      </c>
      <c r="B19" s="144"/>
      <c r="C19" s="131" t="s">
        <v>26</v>
      </c>
      <c r="D19" s="135" t="s">
        <v>1</v>
      </c>
      <c r="E19" s="132"/>
      <c r="F19" s="135">
        <v>12.56</v>
      </c>
      <c r="G19" s="130"/>
      <c r="H19" s="130"/>
      <c r="I19" s="130"/>
      <c r="J19" s="130"/>
      <c r="K19" s="130"/>
      <c r="L19" s="130"/>
      <c r="M19" s="165"/>
      <c r="N19" s="5"/>
    </row>
    <row r="20" spans="1:15" s="22" customFormat="1" ht="12.75" x14ac:dyDescent="0.25">
      <c r="A20" s="111"/>
      <c r="B20" s="65"/>
      <c r="C20" s="79" t="s">
        <v>9</v>
      </c>
      <c r="D20" s="66"/>
      <c r="E20" s="67"/>
      <c r="F20" s="67"/>
      <c r="G20" s="68"/>
      <c r="H20" s="69">
        <f>SUM(H18:H19)</f>
        <v>0</v>
      </c>
      <c r="I20" s="69"/>
      <c r="J20" s="69">
        <f>SUM(J18:J19)</f>
        <v>0</v>
      </c>
      <c r="K20" s="69"/>
      <c r="L20" s="69">
        <f>SUM(L18:L19)</f>
        <v>0</v>
      </c>
      <c r="M20" s="70">
        <f>SUM(M12:M19)</f>
        <v>0</v>
      </c>
    </row>
    <row r="21" spans="1:15" s="26" customFormat="1" ht="12.75" x14ac:dyDescent="0.25">
      <c r="A21" s="112"/>
      <c r="B21" s="7"/>
      <c r="C21" s="81" t="s">
        <v>33</v>
      </c>
      <c r="D21" s="49">
        <v>0</v>
      </c>
      <c r="E21" s="50"/>
      <c r="F21" s="51"/>
      <c r="G21" s="51"/>
      <c r="H21" s="51"/>
      <c r="I21" s="51"/>
      <c r="J21" s="51"/>
      <c r="K21" s="51"/>
      <c r="L21" s="51"/>
      <c r="M21" s="71">
        <f>M20*D21</f>
        <v>0</v>
      </c>
    </row>
    <row r="22" spans="1:15" s="26" customFormat="1" ht="12.75" x14ac:dyDescent="0.25">
      <c r="A22" s="112"/>
      <c r="B22" s="7"/>
      <c r="C22" s="48" t="s">
        <v>9</v>
      </c>
      <c r="D22" s="49"/>
      <c r="E22" s="50"/>
      <c r="F22" s="51"/>
      <c r="G22" s="51"/>
      <c r="H22" s="51"/>
      <c r="I22" s="51"/>
      <c r="J22" s="51"/>
      <c r="K22" s="51"/>
      <c r="L22" s="51"/>
      <c r="M22" s="71">
        <f>M21+M20</f>
        <v>0</v>
      </c>
    </row>
    <row r="23" spans="1:15" s="26" customFormat="1" ht="12.75" x14ac:dyDescent="0.25">
      <c r="A23" s="112"/>
      <c r="B23" s="7"/>
      <c r="C23" s="82" t="s">
        <v>34</v>
      </c>
      <c r="D23" s="49">
        <v>0</v>
      </c>
      <c r="E23" s="50"/>
      <c r="F23" s="51"/>
      <c r="G23" s="51"/>
      <c r="H23" s="51"/>
      <c r="I23" s="51"/>
      <c r="J23" s="51"/>
      <c r="K23" s="51"/>
      <c r="L23" s="51"/>
      <c r="M23" s="71">
        <f>M22*D23</f>
        <v>0</v>
      </c>
    </row>
    <row r="24" spans="1:15" s="26" customFormat="1" ht="12.75" x14ac:dyDescent="0.25">
      <c r="A24" s="112"/>
      <c r="B24" s="7"/>
      <c r="C24" s="80" t="s">
        <v>9</v>
      </c>
      <c r="D24" s="52"/>
      <c r="E24" s="53"/>
      <c r="F24" s="54"/>
      <c r="G24" s="54"/>
      <c r="H24" s="54"/>
      <c r="I24" s="54"/>
      <c r="J24" s="54"/>
      <c r="K24" s="54"/>
      <c r="L24" s="54"/>
      <c r="M24" s="72">
        <f>M23+M22</f>
        <v>0</v>
      </c>
    </row>
    <row r="25" spans="1:15" ht="14.25" x14ac:dyDescent="0.2">
      <c r="A25" s="112"/>
      <c r="B25" s="7"/>
      <c r="C25" s="81" t="s">
        <v>13</v>
      </c>
      <c r="D25" s="49">
        <v>0</v>
      </c>
      <c r="E25" s="50"/>
      <c r="F25" s="51"/>
      <c r="G25" s="51"/>
      <c r="H25" s="51"/>
      <c r="I25" s="51"/>
      <c r="J25" s="51"/>
      <c r="K25" s="51"/>
      <c r="L25" s="51"/>
      <c r="M25" s="71">
        <f>M24*D25</f>
        <v>0</v>
      </c>
    </row>
    <row r="26" spans="1:15" thickBot="1" x14ac:dyDescent="0.25">
      <c r="A26" s="113"/>
      <c r="B26" s="73"/>
      <c r="C26" s="74" t="s">
        <v>9</v>
      </c>
      <c r="D26" s="75"/>
      <c r="E26" s="76"/>
      <c r="F26" s="77"/>
      <c r="G26" s="77"/>
      <c r="H26" s="77"/>
      <c r="I26" s="77"/>
      <c r="J26" s="77"/>
      <c r="K26" s="77"/>
      <c r="L26" s="77"/>
      <c r="M26" s="78">
        <f>M25+M24</f>
        <v>0</v>
      </c>
    </row>
  </sheetData>
  <mergeCells count="12">
    <mergeCell ref="K9:L9"/>
    <mergeCell ref="M9:M10"/>
    <mergeCell ref="A5:M5"/>
    <mergeCell ref="A2:M2"/>
    <mergeCell ref="A3:M3"/>
    <mergeCell ref="A9:A10"/>
    <mergeCell ref="B9:B10"/>
    <mergeCell ref="C9:C10"/>
    <mergeCell ref="D9:D10"/>
    <mergeCell ref="E9:F9"/>
    <mergeCell ref="G9:H9"/>
    <mergeCell ref="I9:J9"/>
  </mergeCells>
  <conditionalFormatting sqref="E15:E16">
    <cfRule type="cellIs" dxfId="0" priority="4" stopIfTrue="1" operator="equal">
      <formula>0</formula>
    </cfRule>
  </conditionalFormatting>
  <pageMargins left="0.25" right="0.2" top="0.5" bottom="0.2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M23"/>
  <sheetViews>
    <sheetView showGridLines="0" zoomScaleNormal="100" zoomScaleSheetLayoutView="90" workbookViewId="0">
      <selection activeCell="G14" sqref="G14"/>
    </sheetView>
  </sheetViews>
  <sheetFormatPr defaultColWidth="9.140625" defaultRowHeight="12.75" x14ac:dyDescent="0.2"/>
  <cols>
    <col min="1" max="1" width="5" style="91" customWidth="1"/>
    <col min="2" max="2" width="16.28515625" style="47" customWidth="1"/>
    <col min="3" max="3" width="55.5703125" style="41" customWidth="1"/>
    <col min="4" max="4" width="9.85546875" style="41" customWidth="1"/>
    <col min="5" max="7" width="9.140625" style="41"/>
    <col min="8" max="8" width="10.7109375" style="41" customWidth="1"/>
    <col min="9" max="9" width="9.140625" style="41"/>
    <col min="10" max="10" width="10.42578125" style="41" customWidth="1"/>
    <col min="11" max="11" width="9.140625" style="41" customWidth="1"/>
    <col min="12" max="12" width="12.28515625" style="41" customWidth="1"/>
    <col min="13" max="13" width="13.28515625" style="41" customWidth="1"/>
    <col min="14" max="14" width="8.42578125" style="41" customWidth="1"/>
    <col min="15" max="15" width="10.5703125" style="41" bestFit="1" customWidth="1"/>
    <col min="16" max="16384" width="9.140625" style="41"/>
  </cols>
  <sheetData>
    <row r="1" spans="1:13" s="10" customFormat="1" x14ac:dyDescent="0.2">
      <c r="A1" s="83"/>
      <c r="B1" s="9"/>
      <c r="C1" s="6"/>
    </row>
    <row r="2" spans="1:13" s="22" customFormat="1" x14ac:dyDescent="0.25">
      <c r="A2" s="181" t="s">
        <v>14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pans="1:13" s="2" customFormat="1" x14ac:dyDescent="0.25">
      <c r="A3" s="181" t="s">
        <v>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s="13" customFormat="1" x14ac:dyDescent="0.25">
      <c r="A4" s="84"/>
      <c r="B4" s="11"/>
      <c r="C4" s="12"/>
      <c r="D4" s="11"/>
      <c r="E4" s="11"/>
      <c r="F4" s="11"/>
    </row>
    <row r="5" spans="1:13" s="13" customFormat="1" x14ac:dyDescent="0.25">
      <c r="A5" s="191" t="s">
        <v>29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3" s="13" customFormat="1" x14ac:dyDescent="0.25">
      <c r="A6" s="84"/>
      <c r="B6" s="11"/>
      <c r="C6" s="12"/>
      <c r="D6" s="11"/>
      <c r="E6" s="11"/>
      <c r="F6" s="11"/>
    </row>
    <row r="7" spans="1:13" s="14" customFormat="1" x14ac:dyDescent="0.25">
      <c r="A7" s="85"/>
      <c r="B7" s="3"/>
      <c r="C7" s="4" t="s">
        <v>35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s="14" customFormat="1" x14ac:dyDescent="0.25">
      <c r="A8" s="85"/>
      <c r="B8" s="3"/>
      <c r="C8" s="4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s="22" customFormat="1" ht="13.5" thickBot="1" x14ac:dyDescent="0.3">
      <c r="A9" s="86"/>
      <c r="B9" s="5"/>
      <c r="C9" s="15"/>
      <c r="D9" s="23"/>
    </row>
    <row r="10" spans="1:13" s="5" customFormat="1" ht="37.5" customHeight="1" x14ac:dyDescent="0.25">
      <c r="A10" s="198" t="s">
        <v>2</v>
      </c>
      <c r="B10" s="189" t="s">
        <v>3</v>
      </c>
      <c r="C10" s="187" t="s">
        <v>4</v>
      </c>
      <c r="D10" s="189" t="s">
        <v>5</v>
      </c>
      <c r="E10" s="187" t="s">
        <v>6</v>
      </c>
      <c r="F10" s="187"/>
      <c r="G10" s="187" t="s">
        <v>15</v>
      </c>
      <c r="H10" s="187"/>
      <c r="I10" s="187" t="s">
        <v>7</v>
      </c>
      <c r="J10" s="187"/>
      <c r="K10" s="187" t="s">
        <v>8</v>
      </c>
      <c r="L10" s="187"/>
      <c r="M10" s="179" t="s">
        <v>9</v>
      </c>
    </row>
    <row r="11" spans="1:13" s="5" customFormat="1" ht="25.5" customHeight="1" thickBot="1" x14ac:dyDescent="0.3">
      <c r="A11" s="199"/>
      <c r="B11" s="190"/>
      <c r="C11" s="188"/>
      <c r="D11" s="190"/>
      <c r="E11" s="55" t="s">
        <v>10</v>
      </c>
      <c r="F11" s="55" t="s">
        <v>11</v>
      </c>
      <c r="G11" s="55" t="s">
        <v>10</v>
      </c>
      <c r="H11" s="55" t="s">
        <v>11</v>
      </c>
      <c r="I11" s="55" t="s">
        <v>10</v>
      </c>
      <c r="J11" s="55" t="s">
        <v>11</v>
      </c>
      <c r="K11" s="55" t="s">
        <v>10</v>
      </c>
      <c r="L11" s="55" t="s">
        <v>11</v>
      </c>
      <c r="M11" s="180"/>
    </row>
    <row r="12" spans="1:13" s="5" customFormat="1" ht="13.5" thickBot="1" x14ac:dyDescent="0.3">
      <c r="A12" s="87">
        <v>1</v>
      </c>
      <c r="B12" s="56">
        <v>2</v>
      </c>
      <c r="C12" s="57">
        <v>3</v>
      </c>
      <c r="D12" s="56">
        <v>4</v>
      </c>
      <c r="E12" s="56">
        <v>5</v>
      </c>
      <c r="F12" s="56">
        <v>6</v>
      </c>
      <c r="G12" s="56">
        <v>7</v>
      </c>
      <c r="H12" s="56">
        <v>8</v>
      </c>
      <c r="I12" s="56">
        <v>9</v>
      </c>
      <c r="J12" s="56">
        <v>10</v>
      </c>
      <c r="K12" s="56">
        <v>11</v>
      </c>
      <c r="L12" s="56">
        <v>12</v>
      </c>
      <c r="M12" s="58">
        <v>13</v>
      </c>
    </row>
    <row r="13" spans="1:13" x14ac:dyDescent="0.2">
      <c r="A13" s="175"/>
      <c r="B13" s="172"/>
      <c r="C13" s="59" t="s">
        <v>16</v>
      </c>
      <c r="D13" s="60"/>
      <c r="E13" s="60"/>
      <c r="F13" s="60"/>
      <c r="G13" s="60"/>
      <c r="H13" s="60"/>
      <c r="I13" s="60"/>
      <c r="J13" s="60"/>
      <c r="K13" s="60"/>
      <c r="L13" s="60"/>
      <c r="M13" s="61"/>
    </row>
    <row r="14" spans="1:13" s="5" customFormat="1" ht="25.5" x14ac:dyDescent="0.25">
      <c r="A14" s="176">
        <v>1</v>
      </c>
      <c r="B14" s="140"/>
      <c r="C14" s="35" t="s">
        <v>31</v>
      </c>
      <c r="D14" s="92" t="s">
        <v>1</v>
      </c>
      <c r="E14" s="34"/>
      <c r="F14" s="34">
        <v>5799.1251804082049</v>
      </c>
      <c r="G14" s="34"/>
      <c r="H14" s="34"/>
      <c r="I14" s="40"/>
      <c r="J14" s="40"/>
      <c r="K14" s="40"/>
      <c r="L14" s="40"/>
      <c r="M14" s="62"/>
    </row>
    <row r="15" spans="1:13" s="5" customFormat="1" ht="38.25" x14ac:dyDescent="0.25">
      <c r="A15" s="177">
        <v>2</v>
      </c>
      <c r="B15" s="173"/>
      <c r="C15" s="35" t="s">
        <v>21</v>
      </c>
      <c r="D15" s="92" t="s">
        <v>1</v>
      </c>
      <c r="E15" s="34"/>
      <c r="F15" s="34">
        <v>875.48000000000013</v>
      </c>
      <c r="G15" s="34"/>
      <c r="H15" s="34"/>
      <c r="I15" s="40"/>
      <c r="J15" s="40"/>
      <c r="K15" s="25"/>
      <c r="L15" s="25"/>
      <c r="M15" s="63"/>
    </row>
    <row r="16" spans="1:13" s="46" customFormat="1" ht="13.5" thickBot="1" x14ac:dyDescent="0.3">
      <c r="A16" s="178">
        <v>3</v>
      </c>
      <c r="B16" s="174"/>
      <c r="C16" s="42" t="s">
        <v>17</v>
      </c>
      <c r="D16" s="93" t="s">
        <v>1</v>
      </c>
      <c r="E16" s="18"/>
      <c r="F16" s="43">
        <v>875.48000000000013</v>
      </c>
      <c r="G16" s="44"/>
      <c r="H16" s="44"/>
      <c r="I16" s="44"/>
      <c r="J16" s="45"/>
      <c r="K16" s="44"/>
      <c r="L16" s="44"/>
      <c r="M16" s="64"/>
    </row>
    <row r="17" spans="1:13" s="22" customFormat="1" x14ac:dyDescent="0.25">
      <c r="A17" s="88"/>
      <c r="B17" s="65"/>
      <c r="C17" s="79" t="s">
        <v>9</v>
      </c>
      <c r="D17" s="66"/>
      <c r="E17" s="67"/>
      <c r="F17" s="67"/>
      <c r="G17" s="68"/>
      <c r="H17" s="69">
        <f>SUM(H15:H16)</f>
        <v>0</v>
      </c>
      <c r="I17" s="69"/>
      <c r="J17" s="69">
        <f>SUM(J15:J16)</f>
        <v>0</v>
      </c>
      <c r="K17" s="69"/>
      <c r="L17" s="69">
        <f>SUM(L15:L16)</f>
        <v>0</v>
      </c>
      <c r="M17" s="70">
        <f>SUM(M13:M16)</f>
        <v>0</v>
      </c>
    </row>
    <row r="18" spans="1:13" s="26" customFormat="1" x14ac:dyDescent="0.25">
      <c r="A18" s="89"/>
      <c r="B18" s="7"/>
      <c r="C18" s="81" t="s">
        <v>33</v>
      </c>
      <c r="D18" s="49">
        <v>0</v>
      </c>
      <c r="E18" s="50"/>
      <c r="F18" s="51"/>
      <c r="G18" s="51"/>
      <c r="H18" s="51"/>
      <c r="I18" s="51"/>
      <c r="J18" s="51"/>
      <c r="K18" s="51"/>
      <c r="L18" s="51"/>
      <c r="M18" s="71">
        <f>M17*D18</f>
        <v>0</v>
      </c>
    </row>
    <row r="19" spans="1:13" s="26" customFormat="1" x14ac:dyDescent="0.25">
      <c r="A19" s="89"/>
      <c r="B19" s="7"/>
      <c r="C19" s="48" t="s">
        <v>9</v>
      </c>
      <c r="D19" s="49"/>
      <c r="E19" s="50"/>
      <c r="F19" s="51"/>
      <c r="G19" s="51"/>
      <c r="H19" s="51"/>
      <c r="I19" s="51"/>
      <c r="J19" s="51"/>
      <c r="K19" s="51"/>
      <c r="L19" s="51"/>
      <c r="M19" s="71">
        <f>M18+M17</f>
        <v>0</v>
      </c>
    </row>
    <row r="20" spans="1:13" s="26" customFormat="1" x14ac:dyDescent="0.25">
      <c r="A20" s="89"/>
      <c r="B20" s="7"/>
      <c r="C20" s="82" t="s">
        <v>34</v>
      </c>
      <c r="D20" s="49">
        <v>0</v>
      </c>
      <c r="E20" s="50"/>
      <c r="F20" s="51"/>
      <c r="G20" s="51"/>
      <c r="H20" s="51"/>
      <c r="I20" s="51"/>
      <c r="J20" s="51"/>
      <c r="K20" s="51"/>
      <c r="L20" s="51"/>
      <c r="M20" s="71">
        <f>M19*D20</f>
        <v>0</v>
      </c>
    </row>
    <row r="21" spans="1:13" s="26" customFormat="1" x14ac:dyDescent="0.25">
      <c r="A21" s="89"/>
      <c r="B21" s="7"/>
      <c r="C21" s="80" t="s">
        <v>9</v>
      </c>
      <c r="D21" s="52"/>
      <c r="E21" s="53"/>
      <c r="F21" s="54"/>
      <c r="G21" s="54"/>
      <c r="H21" s="54"/>
      <c r="I21" s="54"/>
      <c r="J21" s="54"/>
      <c r="K21" s="54"/>
      <c r="L21" s="54"/>
      <c r="M21" s="72">
        <f>M20+M19</f>
        <v>0</v>
      </c>
    </row>
    <row r="22" spans="1:13" x14ac:dyDescent="0.2">
      <c r="A22" s="89"/>
      <c r="B22" s="7"/>
      <c r="C22" s="81" t="s">
        <v>13</v>
      </c>
      <c r="D22" s="49">
        <v>0</v>
      </c>
      <c r="E22" s="50"/>
      <c r="F22" s="51"/>
      <c r="G22" s="51"/>
      <c r="H22" s="51"/>
      <c r="I22" s="51"/>
      <c r="J22" s="51"/>
      <c r="K22" s="51"/>
      <c r="L22" s="51"/>
      <c r="M22" s="71">
        <f>M21*D22</f>
        <v>0</v>
      </c>
    </row>
    <row r="23" spans="1:13" ht="13.5" thickBot="1" x14ac:dyDescent="0.25">
      <c r="A23" s="90"/>
      <c r="B23" s="73"/>
      <c r="C23" s="74" t="s">
        <v>9</v>
      </c>
      <c r="D23" s="75"/>
      <c r="E23" s="76"/>
      <c r="F23" s="77"/>
      <c r="G23" s="77"/>
      <c r="H23" s="77"/>
      <c r="I23" s="77"/>
      <c r="J23" s="77"/>
      <c r="K23" s="77"/>
      <c r="L23" s="77"/>
      <c r="M23" s="78">
        <f>M22+M21</f>
        <v>0</v>
      </c>
    </row>
  </sheetData>
  <mergeCells count="12">
    <mergeCell ref="I10:J10"/>
    <mergeCell ref="K10:L10"/>
    <mergeCell ref="M10:M11"/>
    <mergeCell ref="A2:M2"/>
    <mergeCell ref="A3:M3"/>
    <mergeCell ref="A5:M5"/>
    <mergeCell ref="A10:A11"/>
    <mergeCell ref="B10:B11"/>
    <mergeCell ref="C10:C11"/>
    <mergeCell ref="D10:D11"/>
    <mergeCell ref="E10:F10"/>
    <mergeCell ref="G10:H10"/>
  </mergeCells>
  <pageMargins left="0.2" right="0.2" top="0.5" bottom="0.2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ბლოკი 1</vt:lpstr>
      <vt:lpstr> ბლოკი  2</vt:lpstr>
      <vt:lpstr> პარკინგი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2026-08-31T12:03:13Z</dcterms:modified>
</cp:coreProperties>
</file>