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nsutidze\Desktop\Car Wash Cost Estimate\"/>
    </mc:Choice>
  </mc:AlternateContent>
  <bookViews>
    <workbookView xWindow="0" yWindow="0" windowWidth="28740" windowHeight="13940" tabRatio="739"/>
  </bookViews>
  <sheets>
    <sheet name="SUMMARY" sheetId="32" r:id="rId1"/>
    <sheet name="OPTION-1" sheetId="30" r:id="rId2"/>
    <sheet name="OPTION-2" sheetId="34" r:id="rId3"/>
  </sheets>
  <definedNames>
    <definedName name="_xlnm._FilterDatabase" localSheetId="1" hidden="1">'OPTION-1'!$A$7:$XCD$9</definedName>
    <definedName name="_xlnm._FilterDatabase" localSheetId="2" hidden="1">'OPTION-2'!$A$7:$XCD$9</definedName>
    <definedName name="AXS" localSheetId="1">#REF!</definedName>
    <definedName name="AXS" localSheetId="2">#REF!</definedName>
    <definedName name="AXS">#REF!</definedName>
    <definedName name="EUR" localSheetId="1">#REF!</definedName>
    <definedName name="EUR" localSheetId="2">#REF!</definedName>
    <definedName name="EUR">#REF!</definedName>
    <definedName name="GGKI" localSheetId="1">#REF!</definedName>
    <definedName name="GGKI" localSheetId="2">#REF!</definedName>
    <definedName name="GGKI">#REF!</definedName>
    <definedName name="GGKM" localSheetId="1">#REF!</definedName>
    <definedName name="GGKM" localSheetId="2">#REF!</definedName>
    <definedName name="GGKM">#REF!</definedName>
    <definedName name="kıdemihbartablosu" localSheetId="1">#REF!</definedName>
    <definedName name="kıdemihbartablosu" localSheetId="2">#REF!</definedName>
    <definedName name="kıdemihbartablosu">#REF!</definedName>
    <definedName name="kollektör" localSheetId="1">#REF!</definedName>
    <definedName name="kollektör" localSheetId="2">#REF!</definedName>
    <definedName name="kollektör">#REF!</definedName>
    <definedName name="KUR" localSheetId="1">#REF!</definedName>
    <definedName name="KUR" localSheetId="2">#REF!</definedName>
    <definedName name="KUR">#REF!</definedName>
    <definedName name="netbrüttablosu" localSheetId="1">#REF!</definedName>
    <definedName name="netbrüttablosu" localSheetId="2">#REF!</definedName>
    <definedName name="netbrüttablosu">#REF!</definedName>
    <definedName name="_xlnm.Print_Area" localSheetId="1">'OPTION-1'!$A$1:$M$42</definedName>
    <definedName name="_xlnm.Print_Area" localSheetId="2">'OPTION-2'!$A$1:$M$40</definedName>
    <definedName name="_xlnm.Print_Area" localSheetId="0">SUMMARY!$B$4:$C$29</definedName>
    <definedName name="_xlnm.Print_Titles" localSheetId="1">'OPTION-1'!$1:$6</definedName>
    <definedName name="_xlnm.Print_Titles" localSheetId="2">'OPTION-2'!$1:$6</definedName>
    <definedName name="tip1tablo" localSheetId="1">#REF!</definedName>
    <definedName name="tip1tablo" localSheetId="2">#REF!</definedName>
    <definedName name="tip1tablo">#REF!</definedName>
    <definedName name="tip2tablo" localSheetId="1">#REF!</definedName>
    <definedName name="tip2tablo" localSheetId="2">#REF!</definedName>
    <definedName name="tip2tablo">#REF!</definedName>
    <definedName name="tip3tablo" localSheetId="1">#REF!</definedName>
    <definedName name="tip3tablo" localSheetId="2">#REF!</definedName>
    <definedName name="tip3tablo">#REF!</definedName>
    <definedName name="tip4tablo" localSheetId="1">#REF!</definedName>
    <definedName name="tip4tablo" localSheetId="2">#REF!</definedName>
    <definedName name="tip4tablo">#REF!</definedName>
    <definedName name="zorlukkatsayısı" localSheetId="1">#REF!</definedName>
    <definedName name="zorlukkatsayısı" localSheetId="2">#REF!</definedName>
    <definedName name="zorlukkatsayısı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7" i="32" l="1"/>
  <c r="F12" i="34" l="1"/>
  <c r="L12" i="34" s="1"/>
  <c r="F16" i="34"/>
  <c r="L22" i="30"/>
  <c r="M22" i="30"/>
  <c r="J22" i="30"/>
  <c r="H22" i="30"/>
  <c r="L12" i="30"/>
  <c r="J12" i="30"/>
  <c r="H12" i="30"/>
  <c r="M12" i="30" s="1"/>
  <c r="M22" i="34"/>
  <c r="L19" i="34"/>
  <c r="J19" i="34"/>
  <c r="H19" i="34"/>
  <c r="L18" i="34"/>
  <c r="J18" i="34"/>
  <c r="H18" i="34"/>
  <c r="M18" i="34" s="1"/>
  <c r="L17" i="34"/>
  <c r="J17" i="34"/>
  <c r="M17" i="34" s="1"/>
  <c r="L16" i="34"/>
  <c r="L15" i="34"/>
  <c r="J15" i="34"/>
  <c r="H15" i="34"/>
  <c r="F14" i="34"/>
  <c r="L14" i="34" s="1"/>
  <c r="F13" i="34"/>
  <c r="L13" i="34" s="1"/>
  <c r="L11" i="34"/>
  <c r="J11" i="34"/>
  <c r="H11" i="34"/>
  <c r="M11" i="34" s="1"/>
  <c r="L10" i="34"/>
  <c r="J10" i="34"/>
  <c r="H10" i="34"/>
  <c r="M10" i="34" s="1"/>
  <c r="F17" i="30"/>
  <c r="L18" i="30"/>
  <c r="J18" i="30"/>
  <c r="H18" i="30"/>
  <c r="M18" i="30" s="1"/>
  <c r="H12" i="34" l="1"/>
  <c r="M19" i="34"/>
  <c r="J12" i="34"/>
  <c r="H14" i="34"/>
  <c r="J14" i="34"/>
  <c r="M15" i="34"/>
  <c r="H16" i="34"/>
  <c r="H13" i="34"/>
  <c r="J16" i="34"/>
  <c r="J13" i="34"/>
  <c r="M12" i="34" l="1"/>
  <c r="M14" i="34"/>
  <c r="M13" i="34"/>
  <c r="M16" i="34"/>
  <c r="M21" i="34" l="1"/>
  <c r="M23" i="34" s="1"/>
  <c r="M24" i="34" l="1"/>
  <c r="M25" i="34" s="1"/>
  <c r="M26" i="34" l="1"/>
  <c r="M27" i="34" s="1"/>
  <c r="M28" i="34" l="1"/>
  <c r="M29" i="34" s="1"/>
  <c r="L16" i="30" l="1"/>
  <c r="J16" i="30"/>
  <c r="H16" i="30"/>
  <c r="M16" i="30" l="1"/>
  <c r="F13" i="30"/>
  <c r="F15" i="30"/>
  <c r="F14" i="30"/>
  <c r="L13" i="30" l="1"/>
  <c r="J13" i="30"/>
  <c r="H13" i="30"/>
  <c r="M13" i="30" s="1"/>
  <c r="L17" i="30" l="1"/>
  <c r="J17" i="30"/>
  <c r="H17" i="30"/>
  <c r="M17" i="30" l="1"/>
  <c r="L20" i="30"/>
  <c r="J20" i="30"/>
  <c r="H20" i="30"/>
  <c r="L21" i="30"/>
  <c r="J21" i="30"/>
  <c r="H21" i="30"/>
  <c r="M20" i="30" l="1"/>
  <c r="M21" i="30"/>
  <c r="L19" i="30"/>
  <c r="J19" i="30"/>
  <c r="L14" i="30"/>
  <c r="L15" i="30"/>
  <c r="L10" i="30"/>
  <c r="L11" i="30"/>
  <c r="J15" i="30"/>
  <c r="H15" i="30"/>
  <c r="H14" i="30"/>
  <c r="J14" i="30"/>
  <c r="M15" i="30" l="1"/>
  <c r="M14" i="30"/>
  <c r="M19" i="30"/>
  <c r="H11" i="30"/>
  <c r="J11" i="30"/>
  <c r="M11" i="30" l="1"/>
  <c r="H10" i="30"/>
  <c r="J10" i="30" l="1"/>
  <c r="M24" i="30" s="1"/>
  <c r="M10" i="30" l="1"/>
  <c r="M23" i="30" l="1"/>
  <c r="M25" i="30" s="1"/>
  <c r="M26" i="30" l="1"/>
  <c r="M27" i="30" s="1"/>
  <c r="M28" i="30" l="1"/>
  <c r="M29" i="30" s="1"/>
  <c r="M30" i="30" l="1"/>
  <c r="M31" i="30" s="1"/>
  <c r="C5" i="32" s="1"/>
</calcChain>
</file>

<file path=xl/sharedStrings.xml><?xml version="1.0" encoding="utf-8"?>
<sst xmlns="http://schemas.openxmlformats.org/spreadsheetml/2006/main" count="147" uniqueCount="72">
  <si>
    <t>DESCRIPTION</t>
  </si>
  <si>
    <t>UNIT</t>
  </si>
  <si>
    <t>UNIT PRICE</t>
  </si>
  <si>
    <t>TOTAL AMOUNT</t>
  </si>
  <si>
    <t>POS NO</t>
  </si>
  <si>
    <t>NO</t>
  </si>
  <si>
    <t>BOQ</t>
  </si>
  <si>
    <t>GRAND TOTAL INVOICE</t>
  </si>
  <si>
    <t>WORKS</t>
  </si>
  <si>
    <t>GEL</t>
  </si>
  <si>
    <t>MANPOWER</t>
  </si>
  <si>
    <t>TOTAL PRICE</t>
  </si>
  <si>
    <t>MATERIAL</t>
  </si>
  <si>
    <t>WORKS TOTAL</t>
  </si>
  <si>
    <t>Note-1 : Supervisoning, engineering support estimated in labour price.</t>
  </si>
  <si>
    <t>Note-2 : All cost of workers included in labour price.</t>
  </si>
  <si>
    <t>times</t>
  </si>
  <si>
    <t>TOTAL</t>
  </si>
  <si>
    <t>UNEXPECTED EXPENSES %10</t>
  </si>
  <si>
    <t>PROFIT %10</t>
  </si>
  <si>
    <t>VAT %18</t>
  </si>
  <si>
    <t>EQUIPMENT</t>
  </si>
  <si>
    <t>m</t>
  </si>
  <si>
    <t>m3</t>
  </si>
  <si>
    <t>m2</t>
  </si>
  <si>
    <t>Dismantling of Exisitng Ceramic Tiles on the Floor</t>
  </si>
  <si>
    <t>kg</t>
  </si>
  <si>
    <t>Removing the Garbage From Site</t>
  </si>
  <si>
    <t>Concrete Reinforcemen Wire Mesh Q188 , 6mm ,15x15 cm</t>
  </si>
  <si>
    <t>Dismantling of Exisitng Wall Panels</t>
  </si>
  <si>
    <t xml:space="preserve">Installation of Steel Box Profile on the Walls 40x40x3 mm </t>
  </si>
  <si>
    <t>pcs</t>
  </si>
  <si>
    <t>Industrial Type Lighting Fixtures - (similar as existing)</t>
  </si>
  <si>
    <t>RENOVATION OF CARWASH INTERIOR</t>
  </si>
  <si>
    <t>Chemical Cleaning &amp; Painting Existing Ceiling - Matt Industrial Paint on Aluminum Sheet</t>
  </si>
  <si>
    <t>TRANSPORTATION FEE %3</t>
  </si>
  <si>
    <t xml:space="preserve">Concrete layer dismantling. 20 cm </t>
  </si>
  <si>
    <t>Pouring and leveling the gravel, B30 concrete mix is ​​grey in color, a standard ready-mixed concrete mix.(20 cm) Brushed surface, using floor hardener &amp; water-based acrylic curing compound.</t>
  </si>
  <si>
    <t>MEP Works</t>
  </si>
  <si>
    <t>05/08/2026</t>
  </si>
  <si>
    <t>Dismantling of Existing Ceramic Tiles on the walls.</t>
  </si>
  <si>
    <t>Installation Tiles on the walls</t>
  </si>
  <si>
    <t>set</t>
  </si>
  <si>
    <t>SOCAR GEORGIA PETROLEUM - RENOVATION OF CARWASH INTERIOR IN BELIASHVILI-1 STATION (TILES ON THE WALL)</t>
  </si>
  <si>
    <t>Dismantling of Exisitng Wall Divider Panels</t>
  </si>
  <si>
    <t>Trapezoidal Steel sheet divider (Dark Grey) - All necessary accessories</t>
  </si>
  <si>
    <t>Trapezoidal Steel sheet on the wall &amp; divider (Dark Grey) - All necessary accessories</t>
  </si>
  <si>
    <t xml:space="preserve">                     BELIASHVILI-1 CARWASH INTERIOR RENOVATION                     05/08/2026</t>
  </si>
  <si>
    <t>SOCAR GEORGIA PETROLEUM - RENOVATION OF CARWASH INTERIOR IN BELIASHVILI-1 STATION (STEEL SHEET ON THE WALL)</t>
  </si>
  <si>
    <t>OPTION-1 TILES ON THE WALL / ვარიანტი 1 — კედლებზე ფილები</t>
  </si>
  <si>
    <t>OPTION-2 STEEL SHEET ON THE ALL WALLS / ვარიანტი 2 — ყველა კედელზე ფოლადის ფურცელი</t>
  </si>
  <si>
    <t>არსებული კერამიკული იატაკის ფილების დემონტაჟი</t>
  </si>
  <si>
    <t>ბეტონის ფენის დემონტაჟი - 20 სმ.</t>
  </si>
  <si>
    <t>არსებული კერამიკული კედლის ფილების დემონტაჟი.</t>
  </si>
  <si>
    <t>არსებული კედლის გამყოფი პანელების დემონტაჟი.</t>
  </si>
  <si>
    <t>ბეტონის არმირების მავთულბადე Q188, Ø6 მმ, უჯრედი 15×15 სმ.</t>
  </si>
  <si>
    <t>ხრეშის დაყრა და მოსწორება; ნაცრისფერი B30 კლასის სტანდარტული მზა ბეტონის ნარევის ჩასხმა (20 სმ). ზედაპირის ჯაგრისით დამუშავება, იატაკის გამამაგრებლისა და წყლის ბაზაზე დამზადებული აკრილის შემნარჩუნებელი ნაერთის გამოყენებით.</t>
  </si>
  <si>
    <t>კედლებზე ფოლადის ყუთისებრი პროფილის 40×40×3 მმ მონტაჟი.</t>
  </si>
  <si>
    <t>ტრაპეციული ფოლადის ფურცლისგან გამყოფი ტიხრის მოწყობა (მუქი ნაცრისფერი) — ყველა საჭირო აქსესუარით</t>
  </si>
  <si>
    <t>კედლებზე ფილების მონტაჟი</t>
  </si>
  <si>
    <t>არსებული ჭერის ქიმიური წმენდა და შეღებვა - ალუმინის ფურცელზე მქრქალი სამრეწველო საღებავით</t>
  </si>
  <si>
    <t>სამრეწველო ტიპის სანათების მონტაჟი - (არსებულის მსგავსი)</t>
  </si>
  <si>
    <t>სამშენებლო ნარჩენების ობიექტიდან გატანა</t>
  </si>
  <si>
    <t>MEP სამუშაოები (მექანიკური, ელექტრო და სანტექნიკური სამუშაოები).</t>
  </si>
  <si>
    <t>ბეტონის ფენის დემონტაჟი — 20 სმ</t>
  </si>
  <si>
    <t>არსებული კედლის პანელების დემონტაჟი</t>
  </si>
  <si>
    <t>ბეტონის არმირების მავთულბადე Q188, Ø6 მმ, უჯრედი 15×15 სმ</t>
  </si>
  <si>
    <t>ხრეშის დაყრა და მოსწორება; ნაცრისფერი B30 კლასის სტანდარტული მზა ბეტონის ნარევის ჩასხმა (20 სმ). ზედაპირის ჯაგრისით დამუშავება, იატაკის გამამაგრებლისა და წყლის ბაზაზე დამზადებული აკრილის შემნარჩუნებელი ნაერთის გამოყენებით</t>
  </si>
  <si>
    <t>კედლებზე ფოლადის ყუთისებრი პროფილის 40×40×3 მმ მონტაჟი</t>
  </si>
  <si>
    <t>კედელსა და გამყოფ ტიხარზე ტრაპეციული ფოლადის ფურცლის მონტაჟი (მუქი ნაცრისფერი) — ყველა საჭირო აქსესუარით</t>
  </si>
  <si>
    <t>არსებული ჭერის ქიმიური წმენდა და შეღებვა — ალუმინის ფურცელზე მქრქალი სამრეწველო საღებავით</t>
  </si>
  <si>
    <t>MEP სამუშაოები (მექანიკური, ელექტრო და სანტექნიკური სამუშაოები)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</si>
</sst>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7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\ _₺_-;\-* #,##0.00\ _₺_-;_-* &quot;-&quot;??\ _₺_-;_-@_-"/>
    <numFmt numFmtId="167" formatCode="#,##0\ &quot;TL&quot;;\-#,##0\ &quot;TL&quot;"/>
    <numFmt numFmtId="168" formatCode="_-* #,##0\ &quot;TL&quot;_-;\-* #,##0\ &quot;TL&quot;_-;_-* &quot;-&quot;\ &quot;TL&quot;_-;_-@_-"/>
    <numFmt numFmtId="169" formatCode="_-* #,##0\ _T_L_-;\-* #,##0\ _T_L_-;_-* &quot;-&quot;\ _T_L_-;_-@_-"/>
    <numFmt numFmtId="170" formatCode="_-* #,##0.00\ &quot;TL&quot;_-;\-* #,##0.00\ &quot;TL&quot;_-;_-* &quot;-&quot;??\ &quot;TL&quot;_-;_-@_-"/>
    <numFmt numFmtId="171" formatCode="_-* #,##0.00\ _T_L_-;\-* #,##0.00\ _T_L_-;_-* &quot;-&quot;??\ _T_L_-;_-@_-"/>
    <numFmt numFmtId="172" formatCode="_-* #,##0.00\ [$€-1]_-;\-* #,##0.00\ [$€-1]_-;_-* &quot;-&quot;??\ [$€-1]_-"/>
    <numFmt numFmtId="173" formatCode="#,##0.00\ _T_L"/>
    <numFmt numFmtId="174" formatCode="0.0%"/>
    <numFmt numFmtId="175" formatCode="0.0000"/>
    <numFmt numFmtId="176" formatCode="#,##0\ &quot;YTL&quot;;[Red]\-#,##0\ &quot;YTL&quot;"/>
    <numFmt numFmtId="177" formatCode="_-* #,##0.00\ _Y_T_L_-;\-* #,##0.00\ _Y_T_L_-;_-* &quot;-&quot;??\ _Y_T_L_-;_-@_-"/>
    <numFmt numFmtId="178" formatCode="#,##0.0_);\(#,##0.0\)"/>
    <numFmt numFmtId="179" formatCode="d\.mmm\.yy"/>
    <numFmt numFmtId="180" formatCode="mmm\.yy"/>
    <numFmt numFmtId="181" formatCode="_(* #,##0.0000_);_(* \(#,##0.0000\);_(* &quot;-&quot;??_);_(@_)"/>
    <numFmt numFmtId="182" formatCode="#.00000000000,"/>
    <numFmt numFmtId="183" formatCode="####"/>
    <numFmt numFmtId="184" formatCode="#.00000000,"/>
    <numFmt numFmtId="185" formatCode="000\-"/>
    <numFmt numFmtId="186" formatCode="#.000,"/>
    <numFmt numFmtId="187" formatCode="#,##0.0"/>
    <numFmt numFmtId="188" formatCode="0.000"/>
    <numFmt numFmtId="189" formatCode="#,##0.00000"/>
    <numFmt numFmtId="190" formatCode="0.000_)"/>
    <numFmt numFmtId="191" formatCode="_(* #,##0.0_);_(* \(#,##0.00\);_(* &quot;-&quot;??_);_(@_)"/>
    <numFmt numFmtId="192" formatCode="General_)"/>
    <numFmt numFmtId="193" formatCode="&quot;fl&quot;#,##0_);\(&quot;fl&quot;#,##0\)"/>
    <numFmt numFmtId="194" formatCode="&quot;fl&quot;#,##0_);[Red]\(&quot;fl&quot;#,##0\)"/>
    <numFmt numFmtId="195" formatCode="&quot;fl&quot;#,##0.00_);\(&quot;fl&quot;#,##0.00\)"/>
    <numFmt numFmtId="196" formatCode="[$$-409]#,##0.00"/>
    <numFmt numFmtId="197" formatCode="###\ ###\ ###\ ###\ ##0.00"/>
    <numFmt numFmtId="198" formatCode="#,##0_);[Red]\(#,##0\);\-_0_)"/>
    <numFmt numFmtId="199" formatCode="#,##0.0,_);\(#,##0.0,\);\-_0_)"/>
    <numFmt numFmtId="200" formatCode="0."/>
    <numFmt numFmtId="201" formatCode="&quot;£&quot;#,###_);[Red]\(&quot;£&quot;#,###\);&quot;£&quot;0"/>
    <numFmt numFmtId="202" formatCode="&quot;£&quot;#,###_);[Red]\(&quot;£&quot;#,###\);"/>
    <numFmt numFmtId="203" formatCode="&quot;£&quot;#,##0.00_);[Red]\(&quot;£&quot;#,##0.00\);&quot;£&quot;0.00"/>
    <numFmt numFmtId="204" formatCode="&quot;£&quot;#,##0.00_);[Red]\(&quot;£&quot;#,##0.00\);"/>
    <numFmt numFmtId="205" formatCode="_-* #,##0\ _F_-;\-* #,##0\ _F_-;_-* &quot;-&quot;\ _F_-;_-@_-"/>
    <numFmt numFmtId="206" formatCode="#,##0.00\ \ ;"/>
    <numFmt numFmtId="207" formatCode="#,##0.\9\5\ \ ;"/>
    <numFmt numFmtId="208" formatCode="#,##0.\9\9\ \ ;"/>
    <numFmt numFmtId="209" formatCode="_-* #,##0_$_-;\-* #,##0_$_-;_-* &quot;-&quot;_$_-;_-@_-"/>
    <numFmt numFmtId="210" formatCode="_-* #,##0.00_?_._-;\-* #,##0.00_?_._-;_-* &quot;-&quot;??_?_._-;_-@_-"/>
    <numFmt numFmtId="211" formatCode="&quot;TL&quot;#,##0.00;[Red]\-&quot;TL&quot;#,##0.00"/>
    <numFmt numFmtId="212" formatCode="_-* #,##0.00_$_-;\-* #,##0.00_$_-;_-* &quot;-&quot;??_$_-;_-@_-"/>
    <numFmt numFmtId="213" formatCode="_ * #,##0\ _T_L_ ;_ * #,##0\ _T_L_ ;_ * &quot;-&quot;\ _T_L_ ;_ @_ "/>
    <numFmt numFmtId="214" formatCode="_-* #,##0\ _$_-;\-* #,##0\ _$_-;_-* &quot;-&quot;\ _$_-;_-@_-"/>
    <numFmt numFmtId="215" formatCode="_-* #,##0_?_._-;\-* #,##0_?_._-;_-* &quot;-&quot;_?_._-;_-@_-"/>
    <numFmt numFmtId="216" formatCode="_ * #,##0.00\ _T_L_ ;_ * #,##0.00\ _T_L_ ;_ * &quot;-&quot;??\ _T_L_ ;_ @_ "/>
    <numFmt numFmtId="217" formatCode="_ * #,##0_)\ _T_L_ ;_ * \(#,##0\)\ _T_L_ ;_ * &quot;-&quot;_)\ _T_L_ ;_ @_ "/>
    <numFmt numFmtId="218" formatCode="#,##0.00\ &quot;F&quot;;\-#,##0.00\ &quot;F&quot;"/>
    <numFmt numFmtId="219" formatCode="_(* #.##0.0_);_(* \(#.##0.0\);_(* &quot;-&quot;??_);_(@_)"/>
    <numFmt numFmtId="220" formatCode="###,###,###,###,##0.00"/>
    <numFmt numFmtId="221" formatCode="_-&quot;$&quot;* #,##0_-;\-&quot;$&quot;* #,##0_-;_-&quot;$&quot;* &quot;-&quot;_-;_-@_-"/>
    <numFmt numFmtId="222" formatCode="&quot;$&quot;#,##0.00;[Red]\-&quot;$&quot;#,##0.00"/>
    <numFmt numFmtId="223" formatCode="_ * #,##0_ ;_ * \-#,##0_ ;_ * &quot;-&quot;_ ;_ @_ "/>
    <numFmt numFmtId="224" formatCode="&quot;IR£&quot;#,##0;[Red]\-&quot;IR£&quot;#,##0"/>
    <numFmt numFmtId="225" formatCode="#,##0.0;[Red]\-#,##0.0"/>
    <numFmt numFmtId="226" formatCode="_(&quot;L&quot;* #,##0.00_);_(&quot;L&quot;* \(#,##0.00\);_(&quot;L&quot;* &quot;-&quot;??_);_(@_)"/>
    <numFmt numFmtId="227" formatCode="#,##0.000_);\(#,##0.000\)"/>
    <numFmt numFmtId="228" formatCode="#,##0.000_);[Red]\(#,##0.000\)"/>
    <numFmt numFmtId="229" formatCode="#,"/>
    <numFmt numFmtId="230" formatCode="#,###_);[Red]\(#,###\);0"/>
    <numFmt numFmtId="231" formatCode="#,###_);[Red]\(#,###\);"/>
    <numFmt numFmtId="232" formatCode="##,##0.00_);[Red]\(##,##0.00\);0.00"/>
    <numFmt numFmtId="233" formatCode="#,##0.00_);[Red]\(#,##0.00\);&quot;- &quot;"/>
    <numFmt numFmtId="234" formatCode="#,##0.00_);[Red]\(#,##0.00\);&quot;Nil &quot;"/>
    <numFmt numFmtId="235" formatCode="#,##0.00_);[Red]\(#,##0.00\);"/>
    <numFmt numFmtId="236" formatCode="#,##0_);[Red]\(#,##0\);"/>
    <numFmt numFmtId="237" formatCode="#,##0&quot;лв.&quot;;\-#,##0&quot;лв.&quot;"/>
    <numFmt numFmtId="238" formatCode="_-* #,##0.00_р_._-;\-* #,##0.00_р_._-;_-* &quot;-&quot;??_р_._-;_-@_-"/>
    <numFmt numFmtId="239" formatCode="&quot;$&quot;#,##0.00"/>
    <numFmt numFmtId="240" formatCode="#,##0_);[Red]\(#,##0\);&quot;- &quot;"/>
    <numFmt numFmtId="241" formatCode="#,##0_);[Red]\(#,##0\);&quot;Nil &quot;"/>
    <numFmt numFmtId="242" formatCode="* \(#,##0\);* #,##0_);&quot;-&quot;??_);@"/>
    <numFmt numFmtId="243" formatCode="_-* #,##0.000_-;\-* #,##0.000_-;_-* &quot;-&quot;??_-;_-@_-"/>
    <numFmt numFmtId="244" formatCode="&quot;£&quot;#,##0.00_);[Red]\(&quot;£&quot;#,##0.00\);&quot;£&quot;0.00_)"/>
    <numFmt numFmtId="245" formatCode="&quot;£&quot;#,##0.00_);[Red]\(&quot;£&quot;#,##0.00\);&quot;- &quot;"/>
    <numFmt numFmtId="246" formatCode="&quot;£&quot;#,##0.00_);[Red]\(&quot;£&quot;#,##0.00\);&quot;Nil &quot;"/>
    <numFmt numFmtId="247" formatCode="&quot;£&quot;#,##0_);[Red]\(&quot;£&quot;#,##0\);"/>
    <numFmt numFmtId="248" formatCode="_-* #,##0.00&quot;р.&quot;_-;\-* #,##0.00&quot;р.&quot;_-;_-* &quot;-&quot;??&quot;р.&quot;_-;_-@_-"/>
    <numFmt numFmtId="249" formatCode="&quot;£&quot;#,##0_);[Red]\(&quot;£&quot;#,##0\);&quot;- &quot;"/>
    <numFmt numFmtId="250" formatCode="_-* #,##0.0_-;\-* #,##0.0_-;_-* &quot;-&quot;?_-;_-@_-"/>
    <numFmt numFmtId="251" formatCode="&quot;£&quot;#,##0_);[Red]\(&quot;£&quot;#,##0\);&quot;Nil &quot;"/>
    <numFmt numFmtId="252" formatCode="&quot;$&quot;#,##0\ ;\(&quot;$&quot;#,##0\)"/>
    <numFmt numFmtId="253" formatCode="########.00"/>
    <numFmt numFmtId="254" formatCode="mmm\ dd"/>
    <numFmt numFmtId="255" formatCode="\M\os\t\h\ m\,\ yyyy"/>
    <numFmt numFmtId="256" formatCode="mmm\ yy"/>
    <numFmt numFmtId="257" formatCode="* #,##0_);* \(#,##0\);&quot;-&quot;??_);@"/>
    <numFmt numFmtId="258" formatCode="#,##0;[Red]\(#,##0\)"/>
    <numFmt numFmtId="259" formatCode="#,#00"/>
    <numFmt numFmtId="260" formatCode="&quot; CALL FOR DELIVERY APPT: (909) 428-8600               &quot;"/>
    <numFmt numFmtId="261" formatCode="\ ;\ ;"/>
    <numFmt numFmtId="262" formatCode="&quot;1-56884-&quot;000\-0"/>
    <numFmt numFmtId="263" formatCode="&quot;1-878058-&quot;00\-0"/>
    <numFmt numFmtId="264" formatCode="0.00_)"/>
    <numFmt numFmtId="265" formatCode="0,&quot; K&quot;_);[Red]\(0,&quot; K&quot;\)"/>
    <numFmt numFmtId="266" formatCode="0.00,&quot; K&quot;_);[Red]\(0.00,&quot; K&quot;\)"/>
    <numFmt numFmtId="267" formatCode="0,,&quot; M&quot;_);[Red]\(0,,&quot; M&quot;\)"/>
    <numFmt numFmtId="268" formatCode="0.00,,&quot; M&quot;_);[Red]\(0.00,,&quot; M&quot;\)"/>
    <numFmt numFmtId="269" formatCode="m/d"/>
    <numFmt numFmtId="270" formatCode="0.000%"/>
    <numFmt numFmtId="271" formatCode="_(* #,###,_);_(* \(#,###,\);_(* \-_);_(@_)"/>
    <numFmt numFmtId="272" formatCode="&quot;£&quot;#,##0,,&quot;M&quot;_);[Red]\(&quot;£&quot;#,##0,,&quot;M&quot;\);&quot;£&quot;0,,&quot;M&quot;_)"/>
    <numFmt numFmtId="273" formatCode="&quot;£&quot;#,##0.00,,&quot;M&quot;_);[Red]\(&quot;£&quot;#,##0.00,,&quot;M&quot;\);&quot;£&quot;0.00,,&quot;M&quot;_)"/>
    <numFmt numFmtId="274" formatCode="mm/dd"/>
    <numFmt numFmtId="275" formatCode="mm/yy"/>
    <numFmt numFmtId="276" formatCode="mmm\ \'yy"/>
    <numFmt numFmtId="277" formatCode="&quot;0-87779-&quot;000\-0"/>
    <numFmt numFmtId="278" formatCode="##_);[Red]\(##\);0"/>
    <numFmt numFmtId="279" formatCode="##_);[Red]\(##\);"/>
    <numFmt numFmtId="280" formatCode="##0.00_);[Red]\(##0.00\);0.00"/>
    <numFmt numFmtId="281" formatCode="###0.00_);[Red]\(###0.00\);"/>
    <numFmt numFmtId="282" formatCode="_(* #,##0_);_(* \(#,##0\);_(* &quot;-&quot;??_);_(@_)"/>
    <numFmt numFmtId="283" formatCode="&quot;$&quot;#,##0.0_);\(&quot;$&quot;#,##0.0\)"/>
    <numFmt numFmtId="284" formatCode="&quot;0-07-88&quot;0000\-0"/>
    <numFmt numFmtId="285" formatCode="0_)%;\(0\)%"/>
    <numFmt numFmtId="286" formatCode="\60\4\7\:"/>
    <numFmt numFmtId="287" formatCode="0_)"/>
    <numFmt numFmtId="288" formatCode="&quot;$&quot;#,##0.0"/>
    <numFmt numFmtId="289" formatCode="&quot;$&quot;#,##0\ \k"/>
    <numFmt numFmtId="290" formatCode="&quot; CALL FOR DELIVERY APPT: (203) 928-0847                &quot;"/>
    <numFmt numFmtId="291" formatCode="#,##0.0;\(#,##0.0\)"/>
    <numFmt numFmtId="292" formatCode="#,##0;\(#,##0\)"/>
    <numFmt numFmtId="293" formatCode="[Red][&gt;1]&quot;&gt;100%&quot;;[&gt;=0]0%;General"/>
    <numFmt numFmtId="294" formatCode="mmm\ dd\,\ yyyy"/>
    <numFmt numFmtId="295" formatCode="d\ mmmm\ yyyy\ "/>
    <numFmt numFmtId="296" formatCode="&quot;fl&quot;#,##0.00_);[Red]\(&quot;fl&quot;#,##0.00\)"/>
    <numFmt numFmtId="297" formatCode="#,##0.0000;[Red]\-#,##0.0000"/>
    <numFmt numFmtId="298" formatCode="_(&quot;fl&quot;* #,##0_);_(&quot;fl&quot;* \(#,##0\);_(&quot;fl&quot;* &quot;-&quot;_);_(@_)"/>
    <numFmt numFmtId="299" formatCode="&quot;£&quot;#,##0,&quot;K&quot;_);[Red]\(&quot;£&quot;#,##0,&quot;K&quot;\);&quot;£&quot;0,&quot;K&quot;_)"/>
    <numFmt numFmtId="300" formatCode="&quot;£&quot;#,##0.00,&quot;K&quot;_);[Red]\(&quot;£&quot;#,##0.00,&quot;K&quot;\);&quot;£&quot;0.00,&quot;K&quot;_)"/>
    <numFmt numFmtId="301" formatCode="_-* #,##0.00\ _$_-;\-* #,##0.00\ _$_-;_-* &quot;-&quot;??\ _$_-;_-@_-"/>
    <numFmt numFmtId="302" formatCode="&quot;L.&quot;\ #,##0;[Red]\-&quot;L.&quot;\ #,##0"/>
    <numFmt numFmtId="303" formatCode=";;;@"/>
    <numFmt numFmtId="304" formatCode="#,##0_);\(#,##0\);\-_);@_)"/>
    <numFmt numFmtId="305" formatCode="_([$GEL]\ * #,##0.00_);_([$GEL]\ * \(#,##0.00\);_([$GEL]\ * &quot;-&quot;??_);_(@_)"/>
  </numFmts>
  <fonts count="362">
    <font>
      <sz val="10"/>
      <name val="Arial Tur"/>
      <charset val="16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name val="Arial Tur"/>
      <charset val="162"/>
    </font>
    <font>
      <sz val="10"/>
      <name val="Arial Tur"/>
      <charset val="162"/>
    </font>
    <font>
      <sz val="10"/>
      <name val="Arial"/>
      <family val="2"/>
      <charset val="162"/>
    </font>
    <font>
      <b/>
      <sz val="12"/>
      <name val="Tahoma"/>
      <family val="2"/>
      <charset val="162"/>
    </font>
    <font>
      <sz val="12"/>
      <name val="Tahoma"/>
      <family val="2"/>
      <charset val="162"/>
    </font>
    <font>
      <b/>
      <sz val="10"/>
      <name val="Tahoma"/>
      <family val="2"/>
      <charset val="162"/>
    </font>
    <font>
      <sz val="10"/>
      <name val="Tahoma"/>
      <family val="2"/>
      <charset val="162"/>
    </font>
    <font>
      <b/>
      <sz val="9"/>
      <name val="Tahoma"/>
      <family val="2"/>
      <charset val="162"/>
    </font>
    <font>
      <b/>
      <sz val="11"/>
      <name val="Tahoma"/>
      <family val="2"/>
      <charset val="162"/>
    </font>
    <font>
      <sz val="10"/>
      <name val="Arial"/>
      <family val="2"/>
      <charset val="162"/>
    </font>
    <font>
      <sz val="10"/>
      <name val="Helv"/>
      <charset val="204"/>
    </font>
    <font>
      <sz val="10"/>
      <name val="Arial"/>
      <family val="2"/>
    </font>
    <font>
      <sz val="11"/>
      <name val="Arial"/>
      <family val="2"/>
      <charset val="162"/>
    </font>
    <font>
      <b/>
      <sz val="14"/>
      <name val="Arial"/>
      <family val="2"/>
      <charset val="162"/>
    </font>
    <font>
      <sz val="14"/>
      <name val="Arial"/>
      <family val="2"/>
      <charset val="162"/>
    </font>
    <font>
      <sz val="11"/>
      <color indexed="8"/>
      <name val="Calibri"/>
      <family val="2"/>
      <charset val="162"/>
    </font>
    <font>
      <sz val="12"/>
      <name val="Helv"/>
      <charset val="162"/>
    </font>
    <font>
      <sz val="10"/>
      <name val="Arial"/>
      <family val="2"/>
      <charset val="162"/>
    </font>
    <font>
      <sz val="10"/>
      <name val="Arial Narrow"/>
      <family val="2"/>
      <charset val="162"/>
    </font>
    <font>
      <sz val="11"/>
      <name val="Arial Narrow"/>
      <family val="2"/>
      <charset val="162"/>
    </font>
    <font>
      <sz val="11"/>
      <color indexed="8"/>
      <name val="맑은 고딕"/>
      <family val="2"/>
    </font>
    <font>
      <sz val="12"/>
      <name val="宋体"/>
      <family val="3"/>
      <charset val="129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맑은 고딕"/>
      <family val="2"/>
    </font>
    <font>
      <sz val="11"/>
      <color indexed="9"/>
      <name val="맑은 고딕"/>
      <family val="2"/>
    </font>
    <font>
      <sz val="11"/>
      <color indexed="20"/>
      <name val="맑은 고딕"/>
      <family val="2"/>
    </font>
    <font>
      <b/>
      <sz val="11"/>
      <color indexed="52"/>
      <name val="맑은 고딕"/>
      <family val="2"/>
    </font>
    <font>
      <b/>
      <sz val="11"/>
      <color indexed="9"/>
      <name val="맑은 고딕"/>
      <family val="2"/>
    </font>
    <font>
      <i/>
      <sz val="11"/>
      <color indexed="23"/>
      <name val="맑은 고딕"/>
      <family val="2"/>
    </font>
    <font>
      <sz val="11"/>
      <color indexed="17"/>
      <name val="맑은 고딕"/>
      <family val="2"/>
    </font>
    <font>
      <b/>
      <sz val="15"/>
      <color indexed="56"/>
      <name val="맑은 고딕"/>
      <family val="2"/>
    </font>
    <font>
      <b/>
      <sz val="13"/>
      <color indexed="56"/>
      <name val="맑은 고딕"/>
      <family val="2"/>
    </font>
    <font>
      <b/>
      <sz val="11"/>
      <color indexed="56"/>
      <name val="맑은 고딕"/>
      <family val="2"/>
    </font>
    <font>
      <sz val="11"/>
      <color indexed="62"/>
      <name val="맑은 고딕"/>
      <family val="2"/>
    </font>
    <font>
      <sz val="11"/>
      <color indexed="52"/>
      <name val="맑은 고딕"/>
      <family val="2"/>
    </font>
    <font>
      <sz val="11"/>
      <color indexed="60"/>
      <name val="맑은 고딕"/>
      <family val="2"/>
    </font>
    <font>
      <b/>
      <sz val="11"/>
      <color indexed="63"/>
      <name val="맑은 고딕"/>
      <family val="2"/>
    </font>
    <font>
      <b/>
      <sz val="18"/>
      <color indexed="56"/>
      <name val="맑은 고딕"/>
      <family val="2"/>
    </font>
    <font>
      <sz val="11"/>
      <color indexed="10"/>
      <name val="맑은 고딕"/>
      <family val="2"/>
    </font>
    <font>
      <sz val="10"/>
      <name val="Arial"/>
      <family val="2"/>
      <charset val="178"/>
    </font>
    <font>
      <sz val="11"/>
      <color indexed="10"/>
      <name val="Calibri"/>
      <family val="2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sz val="12"/>
      <name val="Arial Narrow"/>
      <family val="2"/>
      <charset val="162"/>
    </font>
    <font>
      <sz val="12"/>
      <name val="Arial"/>
      <family val="2"/>
      <charset val="162"/>
    </font>
    <font>
      <b/>
      <sz val="12"/>
      <name val="Arial Narrow"/>
      <family val="2"/>
      <charset val="162"/>
    </font>
    <font>
      <sz val="10"/>
      <name val="Tahoma"/>
      <family val="2"/>
    </font>
    <font>
      <sz val="10"/>
      <name val="MS Sans Serif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9"/>
      <name val="Tahoma"/>
      <family val="2"/>
      <charset val="162"/>
    </font>
    <font>
      <sz val="8"/>
      <name val="Times New Roman"/>
      <family val="1"/>
      <charset val="162"/>
    </font>
    <font>
      <sz val="10"/>
      <name val="Helv"/>
      <charset val="162"/>
    </font>
    <font>
      <sz val="10"/>
      <name val="MS Serif"/>
      <family val="1"/>
    </font>
    <font>
      <sz val="10"/>
      <color indexed="8"/>
      <name val="Arial"/>
      <family val="2"/>
      <charset val="162"/>
    </font>
    <font>
      <sz val="10"/>
      <color indexed="16"/>
      <name val="MS Serif"/>
      <family val="1"/>
    </font>
    <font>
      <u/>
      <sz val="10"/>
      <color indexed="14"/>
      <name val="MS Sans Serif"/>
      <family val="2"/>
      <charset val="162"/>
    </font>
    <font>
      <b/>
      <sz val="12"/>
      <name val="Arial"/>
      <family val="2"/>
      <charset val="162"/>
    </font>
    <font>
      <b/>
      <sz val="8"/>
      <name val="MS Sans Serif"/>
      <family val="2"/>
      <charset val="162"/>
    </font>
    <font>
      <b/>
      <i/>
      <sz val="12"/>
      <color indexed="9"/>
      <name val="FrugalSans"/>
      <charset val="162"/>
    </font>
    <font>
      <u/>
      <sz val="8"/>
      <color indexed="12"/>
      <name val="Times New Roman"/>
      <family val="1"/>
      <charset val="162"/>
    </font>
    <font>
      <sz val="8"/>
      <name val="Wingdings"/>
      <charset val="2"/>
    </font>
    <font>
      <sz val="8"/>
      <name val="Helv"/>
      <charset val="162"/>
    </font>
    <font>
      <b/>
      <i/>
      <sz val="12"/>
      <color indexed="9"/>
      <name val="Arial"/>
      <family val="2"/>
      <charset val="162"/>
    </font>
    <font>
      <sz val="8"/>
      <name val="MS Sans Serif"/>
      <family val="2"/>
      <charset val="162"/>
    </font>
    <font>
      <b/>
      <sz val="8"/>
      <color indexed="8"/>
      <name val="Helv"/>
      <charset val="162"/>
    </font>
    <font>
      <u/>
      <sz val="10"/>
      <color indexed="36"/>
      <name val="Arial Tur"/>
      <charset val="162"/>
    </font>
    <font>
      <sz val="10"/>
      <name val="Arial Tur"/>
      <family val="2"/>
      <charset val="162"/>
    </font>
    <font>
      <sz val="11"/>
      <name val="Tms Rmn"/>
    </font>
    <font>
      <sz val="10"/>
      <name val="Helv"/>
    </font>
    <font>
      <sz val="9"/>
      <name val="Times New Roman"/>
      <family val="1"/>
    </font>
    <font>
      <sz val="8"/>
      <name val="Arial"/>
      <family val="2"/>
    </font>
    <font>
      <b/>
      <sz val="10"/>
      <name val="Times New Roman"/>
      <family val="1"/>
      <charset val="162"/>
    </font>
    <font>
      <sz val="12"/>
      <name val="Tms Rmn"/>
      <charset val="162"/>
    </font>
    <font>
      <sz val="10"/>
      <name val="Geneva"/>
    </font>
    <font>
      <b/>
      <sz val="11"/>
      <color indexed="9"/>
      <name val="?? ??"/>
      <family val="3"/>
      <charset val="129"/>
    </font>
    <font>
      <b/>
      <sz val="11"/>
      <color indexed="63"/>
      <name val="?? ??"/>
      <family val="3"/>
      <charset val="129"/>
    </font>
    <font>
      <i/>
      <sz val="11"/>
      <color indexed="23"/>
      <name val="?? ??"/>
      <family val="3"/>
      <charset val="129"/>
    </font>
    <font>
      <b/>
      <sz val="15"/>
      <color indexed="56"/>
      <name val="?? ??"/>
      <family val="3"/>
      <charset val="129"/>
    </font>
    <font>
      <sz val="11"/>
      <color indexed="8"/>
      <name val="?? ??"/>
      <family val="3"/>
      <charset val="129"/>
    </font>
    <font>
      <b/>
      <sz val="11"/>
      <color indexed="56"/>
      <name val="?? ??"/>
      <family val="3"/>
      <charset val="129"/>
    </font>
    <font>
      <sz val="11"/>
      <color indexed="10"/>
      <name val="?? ??"/>
      <family val="3"/>
      <charset val="129"/>
    </font>
    <font>
      <sz val="11"/>
      <color indexed="52"/>
      <name val="?? ??"/>
      <family val="3"/>
      <charset val="129"/>
    </font>
    <font>
      <sz val="10"/>
      <name val="Arial"/>
      <family val="2"/>
      <charset val="204"/>
    </font>
    <font>
      <sz val="10"/>
      <name val="Swis721 Lt BT"/>
      <family val="2"/>
      <charset val="204"/>
    </font>
    <font>
      <sz val="11"/>
      <color indexed="9"/>
      <name val="?? ??"/>
      <family val="3"/>
      <charset val="129"/>
    </font>
    <font>
      <sz val="10"/>
      <name val="?? ??"/>
      <family val="1"/>
      <charset val="128"/>
    </font>
    <font>
      <sz val="10"/>
      <name val="Arial Narrow"/>
      <family val="2"/>
      <charset val="204"/>
    </font>
    <font>
      <b/>
      <sz val="18"/>
      <color indexed="56"/>
      <name val="Cambria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2"/>
      <name val="Times New Roman"/>
      <family val="1"/>
    </font>
    <font>
      <sz val="10"/>
      <name val="Helv"/>
      <family val="2"/>
    </font>
    <font>
      <sz val="10"/>
      <name val="Times New Roman"/>
      <family val="1"/>
    </font>
    <font>
      <sz val="10"/>
      <color indexed="19"/>
      <name val="Arial"/>
      <family val="2"/>
    </font>
    <font>
      <sz val="11"/>
      <color indexed="8"/>
      <name val="Calibri"/>
      <family val="2"/>
      <charset val="204"/>
    </font>
    <font>
      <sz val="11"/>
      <color indexed="8"/>
      <name val="맑은 고딕"/>
      <family val="3"/>
      <charset val="129"/>
    </font>
    <font>
      <sz val="11"/>
      <color indexed="9"/>
      <name val="Calibri"/>
      <family val="2"/>
      <charset val="204"/>
    </font>
    <font>
      <sz val="11"/>
      <color indexed="9"/>
      <name val="맑은 고딕"/>
      <family val="3"/>
      <charset val="129"/>
    </font>
    <font>
      <sz val="8"/>
      <name val="Times New Roman"/>
      <family val="1"/>
      <charset val="204"/>
    </font>
    <font>
      <sz val="10"/>
      <name val="MS Sans Serif"/>
      <family val="2"/>
      <charset val="204"/>
    </font>
    <font>
      <sz val="9"/>
      <name val="Arial"/>
      <family val="2"/>
    </font>
    <font>
      <b/>
      <sz val="9"/>
      <color indexed="48"/>
      <name val="Arial"/>
      <family val="2"/>
    </font>
    <font>
      <sz val="8"/>
      <name val="Helv"/>
    </font>
    <font>
      <sz val="10"/>
      <name val="Antique Olive"/>
      <family val="2"/>
    </font>
    <font>
      <sz val="10"/>
      <name val="Dutch"/>
    </font>
    <font>
      <b/>
      <sz val="8"/>
      <name val="Arial"/>
      <family val="2"/>
      <charset val="204"/>
    </font>
    <font>
      <sz val="10"/>
      <name val="Arial Cyr"/>
      <charset val="204"/>
    </font>
    <font>
      <sz val="12"/>
      <name val="Arial"/>
      <family val="2"/>
    </font>
    <font>
      <b/>
      <sz val="10"/>
      <name val="Arial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20"/>
      <name val="Calibri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Times New Roman Tur"/>
      <charset val="162"/>
    </font>
    <font>
      <sz val="9"/>
      <name val="Arial Tur"/>
      <charset val="162"/>
    </font>
    <font>
      <sz val="10"/>
      <name val="Times New Roman"/>
      <family val="1"/>
      <charset val="204"/>
    </font>
    <font>
      <sz val="12"/>
      <name val="Courier"/>
      <family val="1"/>
      <charset val="204"/>
    </font>
    <font>
      <sz val="10"/>
      <color indexed="8"/>
      <name val="Arial"/>
      <family val="2"/>
      <charset val="204"/>
    </font>
    <font>
      <sz val="10"/>
      <name val="Times New Roman Tur"/>
    </font>
    <font>
      <i/>
      <sz val="10"/>
      <name val="Arial"/>
      <family val="2"/>
    </font>
    <font>
      <sz val="12"/>
      <name val="Times New Roman"/>
      <family val="1"/>
      <charset val="204"/>
    </font>
    <font>
      <sz val="10"/>
      <color indexed="63"/>
      <name val="Arial Cyr"/>
      <family val="2"/>
      <charset val="204"/>
    </font>
    <font>
      <sz val="12"/>
      <name val="·s²Ó©úÅé"/>
      <charset val="136"/>
    </font>
    <font>
      <sz val="10"/>
      <color indexed="9"/>
      <name val="Arial Cyr"/>
      <family val="2"/>
      <charset val="204"/>
    </font>
    <font>
      <sz val="7.5"/>
      <name val="Geneva"/>
    </font>
    <font>
      <sz val="12"/>
      <color indexed="24"/>
      <name val="Arial"/>
      <family val="2"/>
      <charset val="204"/>
    </font>
    <font>
      <b/>
      <sz val="11"/>
      <name val="Arial"/>
      <family val="2"/>
      <charset val="204"/>
    </font>
    <font>
      <b/>
      <sz val="18"/>
      <color indexed="12"/>
      <name val="Arial"/>
      <family val="2"/>
    </font>
    <font>
      <b/>
      <sz val="16"/>
      <name val="Arial (WT)"/>
      <family val="2"/>
      <charset val="162"/>
    </font>
    <font>
      <sz val="14"/>
      <name val="TimesNewRomanPS"/>
    </font>
    <font>
      <sz val="9"/>
      <name val="Helv"/>
    </font>
    <font>
      <b/>
      <sz val="9"/>
      <color indexed="12"/>
      <name val="Helv"/>
    </font>
    <font>
      <b/>
      <sz val="10"/>
      <name val="Arial"/>
      <family val="2"/>
    </font>
    <font>
      <sz val="9"/>
      <name val="Geneva"/>
      <charset val="162"/>
    </font>
    <font>
      <sz val="10"/>
      <name val="Courier"/>
      <family val="3"/>
    </font>
    <font>
      <sz val="12"/>
      <name val="Times New Roman Tur"/>
      <charset val="162"/>
    </font>
    <font>
      <sz val="11"/>
      <color rgb="FF9C0006"/>
      <name val="Calibri"/>
      <family val="2"/>
      <charset val="204"/>
      <scheme val="minor"/>
    </font>
    <font>
      <sz val="9"/>
      <name val="Tahoma"/>
      <family val="2"/>
    </font>
    <font>
      <sz val="1"/>
      <name val="Arial"/>
      <family val="2"/>
      <charset val="162"/>
    </font>
    <font>
      <sz val="1"/>
      <color indexed="8"/>
      <name val="Courier"/>
      <family val="1"/>
      <charset val="162"/>
    </font>
    <font>
      <sz val="1"/>
      <color indexed="8"/>
      <name val="Courier"/>
      <family val="3"/>
    </font>
    <font>
      <sz val="1"/>
      <name val="Arial"/>
      <family val="2"/>
    </font>
    <font>
      <b/>
      <sz val="12"/>
      <name val="Tahoma"/>
      <family val="2"/>
    </font>
    <font>
      <b/>
      <sz val="14"/>
      <name val="Tahoma"/>
      <family val="2"/>
    </font>
    <font>
      <b/>
      <sz val="10"/>
      <name val="Swis721 Lt BT"/>
      <family val="2"/>
    </font>
    <font>
      <sz val="12"/>
      <name val="Arial Tur"/>
      <charset val="162"/>
    </font>
    <font>
      <b/>
      <sz val="10"/>
      <name val="MS Sans Serif"/>
      <family val="2"/>
    </font>
    <font>
      <sz val="10"/>
      <name val="MS Sans Serif"/>
      <family val="2"/>
    </font>
    <font>
      <b/>
      <sz val="9"/>
      <name val="Arial"/>
      <family val="2"/>
    </font>
    <font>
      <b/>
      <sz val="10"/>
      <name val="Helv"/>
    </font>
    <font>
      <sz val="10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</font>
    <font>
      <sz val="10"/>
      <name val="BERNHARD"/>
    </font>
    <font>
      <b/>
      <sz val="16"/>
      <name val="Times New Roman"/>
      <family val="1"/>
    </font>
    <font>
      <b/>
      <sz val="11"/>
      <color indexed="12"/>
      <name val="Arial"/>
      <family val="2"/>
    </font>
    <font>
      <sz val="10"/>
      <name val="MS Serif"/>
      <family val="1"/>
      <charset val="204"/>
    </font>
    <font>
      <sz val="10"/>
      <name val="MS Serif"/>
      <family val="2"/>
      <charset val="204"/>
    </font>
    <font>
      <sz val="10"/>
      <name val="Courier"/>
      <family val="1"/>
      <charset val="204"/>
    </font>
    <font>
      <sz val="10"/>
      <name val="Courier"/>
      <family val="1"/>
      <charset val="162"/>
    </font>
    <font>
      <sz val="14"/>
      <name val="Palatino"/>
      <family val="1"/>
    </font>
    <font>
      <sz val="16"/>
      <name val="Palatino"/>
      <family val="1"/>
    </font>
    <font>
      <sz val="32"/>
      <name val="Helvetica-Black"/>
      <family val="2"/>
    </font>
    <font>
      <b/>
      <sz val="10"/>
      <color indexed="60"/>
      <name val="Arial"/>
      <family val="2"/>
      <charset val="162"/>
    </font>
    <font>
      <sz val="10"/>
      <color indexed="8"/>
      <name val="Arial"/>
      <family val="2"/>
    </font>
    <font>
      <sz val="9"/>
      <name val="AvantGarde CondBook"/>
      <family val="2"/>
    </font>
    <font>
      <sz val="1"/>
      <color indexed="8"/>
      <name val="Courier"/>
      <family val="1"/>
      <charset val="204"/>
    </font>
    <font>
      <sz val="10"/>
      <name val="Arial CE"/>
      <charset val="238"/>
    </font>
    <font>
      <b/>
      <sz val="1"/>
      <color indexed="8"/>
      <name val="Courier"/>
      <family val="1"/>
      <charset val="204"/>
    </font>
    <font>
      <sz val="10"/>
      <color indexed="16"/>
      <name val="MS Serif"/>
      <family val="1"/>
      <charset val="204"/>
    </font>
    <font>
      <sz val="10"/>
      <color indexed="16"/>
      <name val="MS Serif"/>
      <family val="2"/>
      <charset val="204"/>
    </font>
    <font>
      <i/>
      <sz val="8"/>
      <name val="Arial Narrow"/>
      <family val="2"/>
      <charset val="162"/>
    </font>
    <font>
      <sz val="10"/>
      <color indexed="48"/>
      <name val="Arial Tur"/>
      <family val="2"/>
      <charset val="162"/>
    </font>
    <font>
      <i/>
      <sz val="11"/>
      <color indexed="23"/>
      <name val="Calibri"/>
      <family val="2"/>
      <charset val="204"/>
    </font>
    <font>
      <b/>
      <sz val="8"/>
      <name val="Helv"/>
    </font>
    <font>
      <sz val="10"/>
      <name val="FuturaF"/>
    </font>
    <font>
      <b/>
      <sz val="11"/>
      <name val="FuturaF"/>
    </font>
    <font>
      <sz val="6"/>
      <color indexed="23"/>
      <name val="Helvetica-Black"/>
      <family val="2"/>
    </font>
    <font>
      <sz val="9.5"/>
      <color indexed="23"/>
      <name val="Helvetica-Black"/>
      <family val="2"/>
    </font>
    <font>
      <sz val="7"/>
      <name val="Palatino"/>
      <family val="1"/>
    </font>
    <font>
      <sz val="11"/>
      <color indexed="17"/>
      <name val="Calibri"/>
      <family val="2"/>
      <charset val="204"/>
    </font>
    <font>
      <b/>
      <sz val="16"/>
      <name val="Arial"/>
      <family val="2"/>
      <charset val="204"/>
    </font>
    <font>
      <b/>
      <sz val="24"/>
      <color indexed="8"/>
      <name val="Times New Roman"/>
      <family val="1"/>
      <charset val="204"/>
    </font>
    <font>
      <b/>
      <sz val="12"/>
      <name val="Helv"/>
    </font>
    <font>
      <sz val="6"/>
      <name val="Palatino"/>
      <family val="1"/>
    </font>
    <font>
      <b/>
      <sz val="12"/>
      <name val="Arial"/>
      <family val="2"/>
    </font>
    <font>
      <sz val="8"/>
      <name val="Arial Narrow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Helvetica-Black"/>
      <family val="2"/>
    </font>
    <font>
      <sz val="28"/>
      <name val="Helvetica-Black"/>
      <family val="2"/>
    </font>
    <font>
      <sz val="10"/>
      <name val="Palatino"/>
      <family val="1"/>
    </font>
    <font>
      <sz val="18"/>
      <name val="Palatino"/>
      <family val="1"/>
    </font>
    <font>
      <i/>
      <sz val="14"/>
      <name val="Palatino"/>
      <family val="1"/>
    </font>
    <font>
      <b/>
      <sz val="1"/>
      <color indexed="8"/>
      <name val="Courier"/>
      <family val="3"/>
    </font>
    <font>
      <b/>
      <sz val="1"/>
      <color indexed="8"/>
      <name val="Courier New"/>
      <family val="3"/>
      <charset val="204"/>
    </font>
    <font>
      <i/>
      <sz val="12"/>
      <name val="Arial"/>
      <family val="2"/>
      <charset val="162"/>
    </font>
    <font>
      <i/>
      <sz val="10"/>
      <name val="Arial"/>
      <family val="2"/>
      <charset val="162"/>
    </font>
    <font>
      <b/>
      <sz val="10"/>
      <name val="Times New Roman"/>
      <family val="1"/>
    </font>
    <font>
      <b/>
      <sz val="8"/>
      <name val="MS Sans Serif"/>
      <family val="2"/>
      <charset val="204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sz val="10"/>
      <color indexed="9"/>
      <name val="Arial"/>
      <family val="2"/>
    </font>
    <font>
      <u/>
      <sz val="12"/>
      <color indexed="12"/>
      <name val="Tahoma"/>
      <family val="2"/>
    </font>
    <font>
      <u/>
      <sz val="9"/>
      <color indexed="12"/>
      <name val="Arial"/>
      <family val="2"/>
      <charset val="204"/>
    </font>
    <font>
      <i/>
      <sz val="8"/>
      <color indexed="12"/>
      <name val="Arial"/>
      <family val="2"/>
    </font>
    <font>
      <sz val="11"/>
      <color indexed="62"/>
      <name val="Calibri"/>
      <family val="2"/>
      <charset val="204"/>
    </font>
    <font>
      <sz val="12"/>
      <color indexed="10"/>
      <name val="Bookman Old Style"/>
      <family val="1"/>
      <charset val="204"/>
    </font>
    <font>
      <i/>
      <sz val="12"/>
      <color indexed="10"/>
      <name val="Bookman Old Style"/>
      <family val="1"/>
      <charset val="204"/>
    </font>
    <font>
      <sz val="10"/>
      <color indexed="16"/>
      <name val="Times New Roman"/>
      <family val="1"/>
      <charset val="204"/>
    </font>
    <font>
      <b/>
      <sz val="10"/>
      <color indexed="58"/>
      <name val="Arial"/>
      <family val="2"/>
      <charset val="162"/>
    </font>
    <font>
      <u/>
      <sz val="7.5"/>
      <color indexed="36"/>
      <name val="Arial"/>
      <family val="2"/>
    </font>
    <font>
      <u/>
      <sz val="7.5"/>
      <color indexed="36"/>
      <name val="Arial"/>
      <family val="2"/>
      <charset val="204"/>
    </font>
    <font>
      <sz val="10"/>
      <name val="Dutch Bold"/>
    </font>
    <font>
      <u/>
      <sz val="10"/>
      <color indexed="12"/>
      <name val="Arial"/>
      <family val="2"/>
      <charset val="204"/>
    </font>
    <font>
      <u/>
      <sz val="10"/>
      <color indexed="12"/>
      <name val="Arial"/>
      <family val="2"/>
    </font>
    <font>
      <u/>
      <sz val="7.5"/>
      <color indexed="12"/>
      <name val="Arial"/>
      <family val="2"/>
      <charset val="204"/>
    </font>
    <font>
      <u/>
      <sz val="10"/>
      <color indexed="18"/>
      <name val="Arial"/>
      <family val="2"/>
      <charset val="204"/>
    </font>
    <font>
      <u/>
      <sz val="7.5"/>
      <color indexed="36"/>
      <name val="Arial"/>
      <family val="2"/>
      <charset val="16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162"/>
    </font>
    <font>
      <b/>
      <sz val="10"/>
      <name val="Monaco"/>
    </font>
    <font>
      <sz val="11"/>
      <color indexed="60"/>
      <name val="Calibri"/>
      <family val="2"/>
      <charset val="204"/>
    </font>
    <font>
      <sz val="7"/>
      <name val="Small Fonts"/>
      <family val="2"/>
    </font>
    <font>
      <sz val="10"/>
      <color indexed="8"/>
      <name val="MS Sans Serif"/>
      <family val="2"/>
      <charset val="204"/>
    </font>
    <font>
      <sz val="10"/>
      <name val="Arial CE"/>
      <family val="2"/>
      <charset val="238"/>
    </font>
    <font>
      <b/>
      <i/>
      <sz val="16"/>
      <name val="Helv"/>
    </font>
    <font>
      <sz val="11"/>
      <name val="Times New Roman Tur"/>
      <charset val="162"/>
    </font>
    <font>
      <sz val="9"/>
      <name val="Tahoma"/>
      <family val="2"/>
      <charset val="204"/>
    </font>
    <font>
      <sz val="10"/>
      <color theme="1"/>
      <name val="Tahoma"/>
      <family val="2"/>
      <charset val="162"/>
    </font>
    <font>
      <sz val="10"/>
      <color theme="1"/>
      <name val="Arial Narrow"/>
      <family val="2"/>
    </font>
    <font>
      <sz val="10"/>
      <name val="Geneva"/>
      <charset val="238"/>
    </font>
    <font>
      <b/>
      <i/>
      <sz val="10"/>
      <name val="Arial"/>
      <family val="2"/>
      <charset val="162"/>
    </font>
    <font>
      <b/>
      <sz val="1"/>
      <color indexed="16"/>
      <name val="Courier"/>
      <family val="3"/>
    </font>
    <font>
      <b/>
      <sz val="11"/>
      <color indexed="63"/>
      <name val="Calibri"/>
      <family val="2"/>
      <charset val="204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b/>
      <sz val="10"/>
      <name val="MS Sans Serif"/>
      <family val="2"/>
      <charset val="204"/>
    </font>
    <font>
      <b/>
      <sz val="11"/>
      <name val="Arial"/>
      <family val="2"/>
    </font>
    <font>
      <sz val="10"/>
      <color indexed="8"/>
      <name val="Tahoma"/>
      <family val="2"/>
      <charset val="204"/>
    </font>
    <font>
      <sz val="10"/>
      <name val="Tms Rmn"/>
    </font>
    <font>
      <sz val="12"/>
      <name val="Helv"/>
      <family val="2"/>
    </font>
    <font>
      <b/>
      <sz val="10"/>
      <name val="MS Sans Serif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204"/>
    </font>
    <font>
      <sz val="10"/>
      <name val="Times New Roman Tur"/>
      <family val="1"/>
      <charset val="162"/>
    </font>
    <font>
      <sz val="8"/>
      <name val="Palatino"/>
      <family val="1"/>
    </font>
    <font>
      <b/>
      <sz val="9"/>
      <color indexed="10"/>
      <name val="Helv"/>
    </font>
    <font>
      <sz val="10"/>
      <name val="Courier New"/>
      <family val="3"/>
      <charset val="204"/>
    </font>
    <font>
      <b/>
      <sz val="10"/>
      <name val="Times New Roman"/>
      <family val="1"/>
      <charset val="204"/>
    </font>
    <font>
      <b/>
      <sz val="11"/>
      <color indexed="16"/>
      <name val="Arial"/>
      <family val="2"/>
      <charset val="162"/>
    </font>
    <font>
      <b/>
      <u/>
      <sz val="11"/>
      <color indexed="32"/>
      <name val="Arial"/>
      <family val="2"/>
      <charset val="162"/>
    </font>
    <font>
      <b/>
      <i/>
      <sz val="12"/>
      <color indexed="9"/>
      <name val="Arial"/>
      <family val="2"/>
    </font>
    <font>
      <sz val="11"/>
      <name val="AvantGarde CondBook"/>
      <family val="2"/>
    </font>
    <font>
      <b/>
      <sz val="10"/>
      <color indexed="8"/>
      <name val="Arial"/>
      <family val="2"/>
      <charset val="162"/>
    </font>
    <font>
      <sz val="8"/>
      <name val="MS Sans Serif"/>
      <family val="2"/>
      <charset val="204"/>
    </font>
    <font>
      <sz val="10"/>
      <name val="AvantGarde CondBook"/>
      <family val="2"/>
    </font>
    <font>
      <b/>
      <sz val="11"/>
      <name val="Helv"/>
    </font>
    <font>
      <b/>
      <sz val="8"/>
      <color indexed="8"/>
      <name val="Helv"/>
    </font>
    <font>
      <sz val="9"/>
      <name val="Univers"/>
      <family val="2"/>
    </font>
    <font>
      <sz val="10"/>
      <name val="Univers"/>
      <family val="2"/>
    </font>
    <font>
      <b/>
      <sz val="10"/>
      <name val="Palatino"/>
      <family val="1"/>
    </font>
    <font>
      <b/>
      <sz val="11"/>
      <name val="Arial Tur"/>
      <family val="2"/>
      <charset val="162"/>
    </font>
    <font>
      <sz val="12"/>
      <name val="Palatino"/>
      <family val="1"/>
    </font>
    <font>
      <sz val="11"/>
      <name val="Helvetica-Black"/>
      <family val="2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8"/>
      <name val="Times New Roman"/>
      <family val="1"/>
      <charset val="162"/>
    </font>
    <font>
      <b/>
      <sz val="18"/>
      <name val="Times New Roman"/>
      <family val="1"/>
      <charset val="162"/>
    </font>
    <font>
      <sz val="7"/>
      <name val="Tms Rmn"/>
    </font>
    <font>
      <b/>
      <sz val="7"/>
      <name val="Tms Rmn"/>
    </font>
    <font>
      <b/>
      <sz val="6"/>
      <color indexed="9"/>
      <name val="Times New Roman"/>
      <family val="1"/>
      <charset val="162"/>
    </font>
    <font>
      <b/>
      <sz val="11"/>
      <color indexed="8"/>
      <name val="Calibri"/>
      <family val="2"/>
      <charset val="204"/>
    </font>
    <font>
      <sz val="8"/>
      <color indexed="10"/>
      <name val="Arial Narrow"/>
      <family val="2"/>
    </font>
    <font>
      <sz val="10"/>
      <color indexed="42"/>
      <name val="Arial"/>
      <family val="2"/>
    </font>
    <font>
      <sz val="11"/>
      <color indexed="10"/>
      <name val="Calibri"/>
      <family val="2"/>
      <charset val="204"/>
    </font>
    <font>
      <sz val="10"/>
      <name val="Footlight MT Light"/>
      <family val="1"/>
      <charset val="162"/>
    </font>
    <font>
      <b/>
      <sz val="10"/>
      <name val="Pragmatica"/>
      <charset val="204"/>
    </font>
    <font>
      <sz val="10"/>
      <name val="Pragmatica-Bold"/>
      <charset val="204"/>
    </font>
    <font>
      <u/>
      <sz val="6.8"/>
      <color indexed="12"/>
      <name val="Arial"/>
      <family val="2"/>
      <charset val="204"/>
    </font>
    <font>
      <sz val="8"/>
      <name val="Pragmatica"/>
      <charset val="204"/>
    </font>
    <font>
      <sz val="9"/>
      <color indexed="8"/>
      <name val="Pragmatica-Bold"/>
      <charset val="204"/>
    </font>
    <font>
      <sz val="8"/>
      <color indexed="8"/>
      <name val="Pragmatica"/>
      <charset val="204"/>
    </font>
    <font>
      <sz val="8"/>
      <color indexed="12"/>
      <name val="Pragmatica"/>
      <charset val="204"/>
    </font>
    <font>
      <sz val="8"/>
      <color indexed="10"/>
      <name val="Pragmatica"/>
      <charset val="204"/>
    </font>
    <font>
      <sz val="10"/>
      <color indexed="10"/>
      <name val="Pragmatica-Bold"/>
      <charset val="204"/>
    </font>
    <font>
      <sz val="12"/>
      <color indexed="10"/>
      <name val="Pragmatica-Bold"/>
      <charset val="204"/>
    </font>
    <font>
      <u/>
      <sz val="6.8"/>
      <color indexed="36"/>
      <name val="Arial"/>
      <family val="2"/>
      <charset val="204"/>
    </font>
    <font>
      <sz val="10"/>
      <color indexed="10"/>
      <name val="Pragmatica"/>
      <charset val="204"/>
    </font>
    <font>
      <sz val="8"/>
      <color indexed="9"/>
      <name val="Pragmatica"/>
      <charset val="204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0"/>
      <color indexed="12"/>
      <name val="Arial"/>
      <family val="2"/>
      <charset val="162"/>
    </font>
    <font>
      <sz val="12"/>
      <color theme="1"/>
      <name val="Calibri"/>
      <family val="2"/>
      <scheme val="minor"/>
    </font>
    <font>
      <b/>
      <sz val="14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Tahoma"/>
      <family val="2"/>
    </font>
    <font>
      <sz val="11"/>
      <name val="Tahoma"/>
      <family val="2"/>
    </font>
    <font>
      <sz val="11"/>
      <name val="Arial"/>
      <family val="2"/>
      <charset val="204"/>
    </font>
    <font>
      <b/>
      <sz val="12"/>
      <name val="Arial Tur"/>
    </font>
    <font>
      <b/>
      <sz val="13"/>
      <name val="Arial"/>
      <family val="2"/>
      <charset val="204"/>
    </font>
  </fonts>
  <fills count="5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8"/>
      </patternFill>
    </fill>
    <fill>
      <patternFill patternType="solid">
        <fgColor indexed="30"/>
        <bgColor indexed="64"/>
      </patternFill>
    </fill>
    <fill>
      <patternFill patternType="lightGray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mediumGray">
        <bgColor indexed="22"/>
      </patternFill>
    </fill>
    <fill>
      <patternFill patternType="solid">
        <fgColor indexed="9"/>
      </patternFill>
    </fill>
    <fill>
      <patternFill patternType="solid">
        <fgColor indexed="9"/>
        <bgColor indexed="8"/>
      </patternFill>
    </fill>
    <fill>
      <patternFill patternType="solid">
        <fgColor indexed="33"/>
        <bgColor indexed="64"/>
      </patternFill>
    </fill>
    <fill>
      <patternFill patternType="lightGray"/>
    </fill>
    <fill>
      <patternFill patternType="gray125">
        <fgColor indexed="8"/>
      </patternFill>
    </fill>
    <fill>
      <patternFill patternType="gray0625"/>
    </fill>
    <fill>
      <patternFill patternType="solid">
        <fgColor indexed="15"/>
      </patternFill>
    </fill>
    <fill>
      <patternFill patternType="solid">
        <fgColor indexed="14"/>
        <bgColor indexed="64"/>
      </patternFill>
    </fill>
    <fill>
      <patternFill patternType="solid">
        <fgColor indexed="12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18"/>
      </right>
      <top/>
      <bottom/>
      <diagonal/>
    </border>
    <border>
      <left style="thin">
        <color indexed="55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double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/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22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22225">
    <xf numFmtId="0" fontId="0" fillId="0" borderId="0"/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0" fillId="8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50" fillId="16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50" fillId="19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171" fontId="11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52" fillId="6" borderId="3" applyNumberFormat="0" applyAlignment="0" applyProtection="0">
      <alignment vertical="center"/>
    </xf>
    <xf numFmtId="0" fontId="53" fillId="23" borderId="4" applyNumberFormat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71" fontId="21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1" fillId="0" borderId="0"/>
    <xf numFmtId="0" fontId="12" fillId="0" borderId="0"/>
    <xf numFmtId="0" fontId="19" fillId="0" borderId="0"/>
    <xf numFmtId="0" fontId="12" fillId="0" borderId="0"/>
    <xf numFmtId="0" fontId="30" fillId="0" borderId="0">
      <alignment vertical="center"/>
    </xf>
    <xf numFmtId="0" fontId="30" fillId="0" borderId="0">
      <alignment vertical="center"/>
    </xf>
    <xf numFmtId="0" fontId="27" fillId="0" borderId="0"/>
    <xf numFmtId="0" fontId="68" fillId="0" borderId="0">
      <alignment vertical="center"/>
    </xf>
    <xf numFmtId="0" fontId="68" fillId="0" borderId="0">
      <alignment vertical="center"/>
    </xf>
    <xf numFmtId="0" fontId="67" fillId="0" borderId="0"/>
    <xf numFmtId="0" fontId="25" fillId="0" borderId="0"/>
    <xf numFmtId="0" fontId="12" fillId="0" borderId="0"/>
    <xf numFmtId="0" fontId="26" fillId="0" borderId="0"/>
    <xf numFmtId="0" fontId="12" fillId="0" borderId="0"/>
    <xf numFmtId="0" fontId="30" fillId="4" borderId="8" applyNumberFormat="0" applyFont="0" applyAlignment="0" applyProtection="0">
      <alignment vertical="center"/>
    </xf>
    <xf numFmtId="0" fontId="62" fillId="6" borderId="5" applyNumberFormat="0" applyAlignment="0" applyProtection="0">
      <alignment vertical="center"/>
    </xf>
    <xf numFmtId="170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20" fillId="0" borderId="0"/>
    <xf numFmtId="0" fontId="63" fillId="0" borderId="0" applyNumberFormat="0" applyFill="0" applyBorder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9" fontId="6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5" fillId="6" borderId="5" applyNumberFormat="0" applyAlignment="0" applyProtection="0"/>
    <xf numFmtId="0" fontId="36" fillId="2" borderId="3" applyNumberFormat="0" applyAlignment="0" applyProtection="0"/>
    <xf numFmtId="0" fontId="32" fillId="0" borderId="9" applyNumberFormat="0" applyFill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7" fillId="12" borderId="0" applyNumberFormat="0" applyBorder="0" applyAlignment="0" applyProtection="0"/>
    <xf numFmtId="0" fontId="38" fillId="6" borderId="3" applyNumberFormat="0" applyAlignment="0" applyProtection="0"/>
    <xf numFmtId="0" fontId="39" fillId="23" borderId="4" applyNumberFormat="0" applyAlignment="0" applyProtection="0"/>
    <xf numFmtId="0" fontId="40" fillId="0" borderId="1" applyNumberFormat="0" applyFill="0" applyAlignment="0" applyProtection="0"/>
    <xf numFmtId="0" fontId="4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46" fillId="7" borderId="0" applyNumberFormat="0" applyBorder="0" applyAlignment="0" applyProtection="0"/>
    <xf numFmtId="0" fontId="65" fillId="4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1" fillId="0" borderId="0">
      <alignment vertical="center"/>
    </xf>
    <xf numFmtId="0" fontId="12" fillId="0" borderId="0"/>
    <xf numFmtId="0" fontId="12" fillId="0" borderId="0"/>
    <xf numFmtId="0" fontId="25" fillId="0" borderId="0"/>
    <xf numFmtId="0" fontId="68" fillId="0" borderId="0"/>
    <xf numFmtId="9" fontId="68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7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26" borderId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5" borderId="0" applyNumberFormat="0" applyBorder="0" applyAlignment="0" applyProtection="0"/>
    <xf numFmtId="0" fontId="25" fillId="2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14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0" fontId="76" fillId="16" borderId="0" applyNumberFormat="0" applyBorder="0" applyAlignment="0" applyProtection="0"/>
    <xf numFmtId="0" fontId="76" fillId="3" borderId="0" applyNumberFormat="0" applyBorder="0" applyAlignment="0" applyProtection="0"/>
    <xf numFmtId="0" fontId="76" fillId="14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18" borderId="0" applyNumberFormat="0" applyBorder="0" applyAlignment="0" applyProtection="0"/>
    <xf numFmtId="0" fontId="76" fillId="19" borderId="0" applyNumberFormat="0" applyBorder="0" applyAlignment="0" applyProtection="0"/>
    <xf numFmtId="0" fontId="76" fillId="20" borderId="0" applyNumberFormat="0" applyBorder="0" applyAlignment="0" applyProtection="0"/>
    <xf numFmtId="0" fontId="76" fillId="21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22" borderId="0" applyNumberFormat="0" applyBorder="0" applyAlignment="0" applyProtection="0"/>
    <xf numFmtId="0" fontId="92" fillId="0" borderId="0">
      <alignment horizontal="center" wrapText="1"/>
      <protection locked="0"/>
    </xf>
    <xf numFmtId="0" fontId="77" fillId="11" borderId="0" applyNumberFormat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ill="0" applyBorder="0" applyAlignment="0"/>
    <xf numFmtId="178" fontId="93" fillId="0" borderId="0" applyFill="0" applyBorder="0" applyAlignment="0"/>
    <xf numFmtId="181" fontId="93" fillId="0" borderId="0" applyFill="0" applyBorder="0" applyAlignment="0"/>
    <xf numFmtId="182" fontId="12" fillId="0" borderId="0" applyFill="0" applyBorder="0" applyAlignment="0"/>
    <xf numFmtId="183" fontId="12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78" fillId="6" borderId="3" applyNumberFormat="0" applyAlignment="0" applyProtection="0"/>
    <xf numFmtId="0" fontId="79" fillId="23" borderId="4" applyNumberFormat="0" applyAlignment="0" applyProtection="0"/>
    <xf numFmtId="44" fontId="93" fillId="0" borderId="0" applyFont="0" applyFill="0" applyBorder="0" applyAlignment="0" applyProtection="0"/>
    <xf numFmtId="0" fontId="94" fillId="0" borderId="0" applyNumberFormat="0" applyAlignment="0">
      <alignment horizontal="left"/>
    </xf>
    <xf numFmtId="178" fontId="93" fillId="0" borderId="0" applyFont="0" applyFill="0" applyBorder="0" applyAlignment="0" applyProtection="0"/>
    <xf numFmtId="14" fontId="95" fillId="0" borderId="0" applyFill="0" applyBorder="0" applyAlignment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96" fillId="0" borderId="0" applyNumberFormat="0" applyAlignment="0">
      <alignment horizontal="left"/>
    </xf>
    <xf numFmtId="0" fontId="8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81" fillId="12" borderId="0" applyNumberFormat="0" applyBorder="0" applyAlignment="0" applyProtection="0"/>
    <xf numFmtId="38" fontId="70" fillId="28" borderId="0" applyNumberFormat="0" applyBorder="0" applyAlignment="0" applyProtection="0"/>
    <xf numFmtId="0" fontId="98" fillId="0" borderId="30" applyNumberFormat="0" applyAlignment="0" applyProtection="0">
      <alignment horizontal="left" vertical="center"/>
    </xf>
    <xf numFmtId="0" fontId="98" fillId="0" borderId="27">
      <alignment horizontal="left" vertical="center"/>
    </xf>
    <xf numFmtId="0" fontId="99" fillId="0" borderId="25">
      <alignment horizontal="center"/>
    </xf>
    <xf numFmtId="0" fontId="99" fillId="0" borderId="0">
      <alignment horizontal="center"/>
    </xf>
    <xf numFmtId="0" fontId="100" fillId="29" borderId="0" applyProtection="0">
      <alignment horizontal="left" vertical="top"/>
      <protection locked="0"/>
    </xf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01" fillId="0" borderId="0" applyNumberFormat="0" applyFill="0" applyBorder="0" applyAlignment="0" applyProtection="0">
      <alignment vertical="top"/>
      <protection locked="0"/>
    </xf>
    <xf numFmtId="0" fontId="85" fillId="2" borderId="3" applyNumberFormat="0" applyAlignment="0" applyProtection="0"/>
    <xf numFmtId="10" fontId="70" fillId="31" borderId="14" applyNumberFormat="0" applyBorder="0" applyAlignment="0" applyProtection="0"/>
    <xf numFmtId="0" fontId="85" fillId="2" borderId="3" applyNumberFormat="0" applyAlignment="0" applyProtection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86" fillId="0" borderId="1" applyNumberFormat="0" applyFill="0" applyAlignment="0" applyProtection="0"/>
    <xf numFmtId="0" fontId="87" fillId="7" borderId="0" applyNumberFormat="0" applyBorder="0" applyAlignment="0" applyProtection="0"/>
    <xf numFmtId="179" fontId="12" fillId="0" borderId="0"/>
    <xf numFmtId="0" fontId="9" fillId="0" borderId="0"/>
    <xf numFmtId="0" fontId="12" fillId="0" borderId="0"/>
    <xf numFmtId="0" fontId="9" fillId="0" borderId="0"/>
    <xf numFmtId="0" fontId="91" fillId="0" borderId="0"/>
    <xf numFmtId="0" fontId="9" fillId="4" borderId="8" applyNumberFormat="0" applyFont="0" applyAlignment="0" applyProtection="0"/>
    <xf numFmtId="0" fontId="88" fillId="6" borderId="5" applyNumberFormat="0" applyAlignment="0" applyProtection="0"/>
    <xf numFmtId="14" fontId="92" fillId="0" borderId="0">
      <alignment horizontal="center" wrapText="1"/>
      <protection locked="0"/>
    </xf>
    <xf numFmtId="183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102" fillId="32" borderId="0" applyNumberFormat="0" applyFont="0" applyBorder="0" applyAlignment="0">
      <alignment horizontal="center"/>
    </xf>
    <xf numFmtId="14" fontId="103" fillId="0" borderId="0" applyNumberFormat="0" applyFill="0" applyBorder="0" applyAlignment="0" applyProtection="0">
      <alignment horizontal="left"/>
    </xf>
    <xf numFmtId="0" fontId="104" fillId="29" borderId="0" applyNumberFormat="0" applyProtection="0">
      <alignment horizontal="left" vertical="center"/>
    </xf>
    <xf numFmtId="0" fontId="102" fillId="1" borderId="27" applyNumberFormat="0" applyFont="0" applyAlignment="0">
      <alignment horizontal="center"/>
    </xf>
    <xf numFmtId="0" fontId="105" fillId="0" borderId="0" applyNumberFormat="0" applyFill="0" applyBorder="0" applyAlignment="0">
      <alignment horizontal="center"/>
    </xf>
    <xf numFmtId="0" fontId="20" fillId="0" borderId="0"/>
    <xf numFmtId="40" fontId="106" fillId="0" borderId="0" applyBorder="0">
      <alignment horizontal="right"/>
    </xf>
    <xf numFmtId="0" fontId="12" fillId="0" borderId="0"/>
    <xf numFmtId="49" fontId="95" fillId="0" borderId="0" applyFill="0" applyBorder="0" applyAlignment="0"/>
    <xf numFmtId="185" fontId="12" fillId="0" borderId="0" applyFill="0" applyBorder="0" applyAlignment="0"/>
    <xf numFmtId="186" fontId="12" fillId="0" borderId="0" applyFill="0" applyBorder="0" applyAlignment="0"/>
    <xf numFmtId="0" fontId="89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85" fillId="2" borderId="3" applyNumberFormat="0" applyAlignment="0" applyProtection="0"/>
    <xf numFmtId="206" fontId="110" fillId="0" borderId="32" applyFill="0" applyBorder="0" applyProtection="0">
      <alignment horizontal="right"/>
      <protection locked="0"/>
    </xf>
    <xf numFmtId="0" fontId="117" fillId="6" borderId="5" applyNumberFormat="0" applyAlignment="0" applyProtection="0">
      <alignment vertical="center"/>
    </xf>
    <xf numFmtId="0" fontId="116" fillId="23" borderId="4" applyNumberFormat="0" applyAlignment="0" applyProtection="0">
      <alignment vertical="center"/>
    </xf>
    <xf numFmtId="0" fontId="76" fillId="18" borderId="0" applyNumberFormat="0" applyBorder="0" applyAlignment="0" applyProtection="0"/>
    <xf numFmtId="0" fontId="76" fillId="9" borderId="0" applyNumberFormat="0" applyBorder="0" applyAlignment="0" applyProtection="0"/>
    <xf numFmtId="0" fontId="76" fillId="17" borderId="0" applyNumberFormat="0" applyBorder="0" applyAlignment="0" applyProtection="0"/>
    <xf numFmtId="0" fontId="76" fillId="14" borderId="0" applyNumberFormat="0" applyBorder="0" applyAlignment="0" applyProtection="0"/>
    <xf numFmtId="0" fontId="76" fillId="3" borderId="0" applyNumberFormat="0" applyBorder="0" applyAlignment="0" applyProtection="0"/>
    <xf numFmtId="0" fontId="76" fillId="16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1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25" fillId="8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25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25" fillId="14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25" fillId="3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8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25" fillId="2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25" fillId="5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171" fontId="9" fillId="0" borderId="0" applyFont="0" applyFill="0" applyBorder="0" applyAlignment="0" applyProtection="0"/>
    <xf numFmtId="0" fontId="25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25" fillId="12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25" fillId="11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10" borderId="0" applyNumberFormat="0" applyBorder="0" applyAlignment="0" applyProtection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208" fontId="110" fillId="0" borderId="32" applyFill="0" applyBorder="0" applyProtection="0">
      <alignment horizontal="right"/>
      <protection locked="0"/>
    </xf>
    <xf numFmtId="207" fontId="110" fillId="0" borderId="32" applyFill="0" applyBorder="0" applyProtection="0">
      <alignment horizontal="right"/>
      <protection locked="0"/>
    </xf>
    <xf numFmtId="4" fontId="93" fillId="0" borderId="0" applyFont="0" applyFill="0" applyBorder="0" applyAlignment="0" applyProtection="0"/>
    <xf numFmtId="170" fontId="17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8" fillId="0" borderId="0" applyNumberFormat="0" applyFill="0" applyBorder="0" applyAlignment="0" applyProtection="0">
      <alignment vertical="center"/>
    </xf>
    <xf numFmtId="0" fontId="119" fillId="0" borderId="6" applyNumberFormat="0" applyFill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0" fillId="0" borderId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1" fillId="0" borderId="7" applyNumberFormat="0" applyFill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0" borderId="1" applyNumberFormat="0" applyFill="0" applyAlignment="0" applyProtection="0">
      <alignment vertical="center"/>
    </xf>
    <xf numFmtId="0" fontId="124" fillId="0" borderId="0"/>
    <xf numFmtId="164" fontId="12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20" fillId="0" borderId="0"/>
    <xf numFmtId="0" fontId="125" fillId="0" borderId="0"/>
    <xf numFmtId="0" fontId="126" fillId="19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1" borderId="0" applyNumberFormat="0" applyBorder="0" applyAlignment="0" applyProtection="0">
      <alignment vertical="center"/>
    </xf>
    <xf numFmtId="0" fontId="126" fillId="17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126" fillId="22" borderId="0" applyNumberFormat="0" applyBorder="0" applyAlignment="0" applyProtection="0">
      <alignment vertical="center"/>
    </xf>
    <xf numFmtId="0" fontId="127" fillId="0" borderId="0"/>
    <xf numFmtId="0" fontId="79" fillId="23" borderId="4" applyNumberFormat="0" applyAlignment="0" applyProtection="0"/>
    <xf numFmtId="0" fontId="124" fillId="0" borderId="0"/>
    <xf numFmtId="0" fontId="124" fillId="0" borderId="0"/>
    <xf numFmtId="0" fontId="124" fillId="0" borderId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43" fontId="12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130" fillId="0" borderId="6" applyNumberFormat="0" applyFill="0" applyAlignment="0" applyProtection="0"/>
    <xf numFmtId="0" fontId="131" fillId="0" borderId="2" applyNumberFormat="0" applyFill="0" applyAlignment="0" applyProtection="0"/>
    <xf numFmtId="0" fontId="132" fillId="0" borderId="7" applyNumberFormat="0" applyFill="0" applyAlignment="0" applyProtection="0"/>
    <xf numFmtId="0" fontId="132" fillId="0" borderId="0" applyNumberFormat="0" applyFill="0" applyBorder="0" applyAlignment="0" applyProtection="0"/>
    <xf numFmtId="0" fontId="12" fillId="0" borderId="0"/>
    <xf numFmtId="0" fontId="81" fillId="12" borderId="0" applyNumberFormat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71" fontId="155" fillId="0" borderId="0" applyFont="0" applyFill="0" applyBorder="0" applyAlignment="0" applyProtection="0"/>
    <xf numFmtId="209" fontId="149" fillId="0" borderId="0" applyFont="0" applyFill="0" applyBorder="0" applyAlignment="0" applyProtection="0"/>
    <xf numFmtId="169" fontId="155" fillId="0" borderId="0" applyFont="0" applyFill="0" applyBorder="0" applyAlignment="0" applyProtection="0"/>
    <xf numFmtId="20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2" fontId="14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05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216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09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212" fontId="159" fillId="0" borderId="0" applyFont="0" applyFill="0" applyBorder="0" applyAlignment="0" applyProtection="0"/>
    <xf numFmtId="171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209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2" fontId="14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0" fontId="110" fillId="0" borderId="0"/>
    <xf numFmtId="0" fontId="20" fillId="0" borderId="0"/>
    <xf numFmtId="0" fontId="110" fillId="0" borderId="0"/>
    <xf numFmtId="164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59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16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21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40" fontId="142" fillId="0" borderId="0" applyFont="0" applyFill="0" applyBorder="0" applyAlignment="0" applyProtection="0"/>
    <xf numFmtId="0" fontId="20" fillId="0" borderId="0"/>
    <xf numFmtId="196" fontId="20" fillId="0" borderId="0"/>
    <xf numFmtId="0" fontId="110" fillId="0" borderId="0"/>
    <xf numFmtId="205" fontId="159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171" fontId="155" fillId="0" borderId="0" applyFont="0" applyFill="0" applyBorder="0" applyAlignment="0" applyProtection="0"/>
    <xf numFmtId="21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59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3" fontId="156" fillId="0" borderId="0" applyFont="0" applyFill="0" applyBorder="0" applyAlignment="0" applyProtection="0"/>
    <xf numFmtId="214" fontId="157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169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11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05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5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69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40" fontId="142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10" fillId="0" borderId="0"/>
    <xf numFmtId="211" fontId="110" fillId="0" borderId="0" applyFont="0" applyFill="0" applyBorder="0" applyAlignment="0" applyProtection="0"/>
    <xf numFmtId="212" fontId="159" fillId="0" borderId="0" applyFont="0" applyFill="0" applyBorder="0" applyAlignment="0" applyProtection="0"/>
    <xf numFmtId="3" fontId="156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216" fontId="9" fillId="0" borderId="0" applyFont="0" applyFill="0" applyBorder="0" applyAlignment="0" applyProtection="0"/>
    <xf numFmtId="4" fontId="110" fillId="0" borderId="0" applyFont="0" applyFill="0" applyBorder="0" applyAlignment="0" applyProtection="0"/>
    <xf numFmtId="171" fontId="155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0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3" fontId="156" fillId="0" borderId="0" applyFont="0" applyFill="0" applyBorder="0" applyAlignment="0" applyProtection="0"/>
    <xf numFmtId="215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4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0" fontId="20" fillId="0" borderId="0"/>
    <xf numFmtId="16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2" fontId="14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55" fillId="0" borderId="0" applyFont="0" applyFill="0" applyBorder="0" applyAlignment="0" applyProtection="0"/>
    <xf numFmtId="209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4" fontId="110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209" fontId="14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09" fontId="149" fillId="0" borderId="0" applyFont="0" applyFill="0" applyBorder="0" applyAlignment="0" applyProtection="0"/>
    <xf numFmtId="214" fontId="157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169" fontId="155" fillId="0" borderId="0" applyFont="0" applyFill="0" applyBorder="0" applyAlignment="0" applyProtection="0"/>
    <xf numFmtId="171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205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10" fillId="0" borderId="0"/>
    <xf numFmtId="214" fontId="157" fillId="0" borderId="0" applyFont="0" applyFill="0" applyBorder="0" applyAlignment="0" applyProtection="0"/>
    <xf numFmtId="214" fontId="160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8" fontId="15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0" fontId="124" fillId="0" borderId="0" applyFont="0" applyFill="0" applyBorder="0" applyAlignment="0" applyProtection="0"/>
    <xf numFmtId="219" fontId="160" fillId="0" borderId="0" applyFont="0" applyFill="0" applyBorder="0" applyAlignment="0" applyProtection="0"/>
    <xf numFmtId="216" fontId="9" fillId="0" borderId="0" applyFont="0" applyFill="0" applyBorder="0" applyAlignment="0" applyProtection="0"/>
    <xf numFmtId="20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217" fontId="158" fillId="0" borderId="0" applyFont="0" applyFill="0" applyBorder="0" applyAlignment="0" applyProtection="0"/>
    <xf numFmtId="215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55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205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0" fontId="20" fillId="0" borderId="0"/>
    <xf numFmtId="210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205" fontId="159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55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3" fontId="156" fillId="0" borderId="0" applyFont="0" applyFill="0" applyBorder="0" applyAlignment="0" applyProtection="0"/>
    <xf numFmtId="209" fontId="14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6" fontId="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70" fontId="9" fillId="0" borderId="0" applyFont="0" applyFill="0" applyBorder="0" applyAlignment="0" applyProtection="0"/>
    <xf numFmtId="0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196" fontId="133" fillId="0" borderId="0"/>
    <xf numFmtId="196" fontId="133" fillId="0" borderId="0"/>
    <xf numFmtId="196" fontId="133" fillId="0" borderId="0"/>
    <xf numFmtId="196" fontId="13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215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3" fontId="156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1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0" fillId="0" borderId="0"/>
    <xf numFmtId="212" fontId="149" fillId="0" borderId="0" applyFont="0" applyFill="0" applyBorder="0" applyAlignment="0" applyProtection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6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1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196" fontId="2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0" fillId="0" borderId="0"/>
    <xf numFmtId="0" fontId="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215" fontId="124" fillId="0" borderId="0" applyFont="0" applyFill="0" applyBorder="0" applyAlignment="0" applyProtection="0"/>
    <xf numFmtId="0" fontId="10" fillId="0" borderId="0"/>
    <xf numFmtId="0" fontId="10" fillId="0" borderId="0"/>
    <xf numFmtId="0" fontId="161" fillId="0" borderId="0">
      <alignment vertical="top"/>
    </xf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63" fillId="31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3" fontId="156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59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69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0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215" fontId="124" fillId="0" borderId="0" applyFont="0" applyFill="0" applyBorder="0" applyAlignment="0" applyProtection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35" fillId="0" borderId="0"/>
    <xf numFmtId="196" fontId="135" fillId="0" borderId="0"/>
    <xf numFmtId="196" fontId="135" fillId="0" borderId="0"/>
    <xf numFmtId="196" fontId="135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61" fillId="0" borderId="0">
      <alignment vertical="top"/>
    </xf>
    <xf numFmtId="0" fontId="161" fillId="0" borderId="0">
      <alignment vertical="top"/>
    </xf>
    <xf numFmtId="0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196" fontId="133" fillId="0" borderId="0"/>
    <xf numFmtId="196" fontId="133" fillId="0" borderId="0"/>
    <xf numFmtId="196" fontId="133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215" fontId="124" fillId="0" borderId="0" applyFont="0" applyFill="0" applyBorder="0" applyAlignment="0" applyProtection="0"/>
    <xf numFmtId="0" fontId="115" fillId="0" borderId="0"/>
    <xf numFmtId="196" fontId="115" fillId="0" borderId="0"/>
    <xf numFmtId="196" fontId="115" fillId="0" borderId="0"/>
    <xf numFmtId="196" fontId="115" fillId="0" borderId="0"/>
    <xf numFmtId="0" fontId="93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0" fillId="0" borderId="0"/>
    <xf numFmtId="21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9" fontId="21" fillId="26" borderId="0"/>
    <xf numFmtId="0" fontId="164" fillId="0" borderId="0"/>
    <xf numFmtId="16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24" fillId="0" borderId="0"/>
    <xf numFmtId="0" fontId="150" fillId="0" borderId="0"/>
    <xf numFmtId="0" fontId="72" fillId="0" borderId="0"/>
    <xf numFmtId="0" fontId="12" fillId="0" borderId="0"/>
    <xf numFmtId="197" fontId="136" fillId="0" borderId="33" applyFill="0" applyBorder="0" applyProtection="0">
      <alignment horizontal="right" vertical="center"/>
    </xf>
    <xf numFmtId="220" fontId="136" fillId="0" borderId="0" applyFill="0" applyBorder="0" applyProtection="0">
      <alignment horizontal="right" vertical="center"/>
    </xf>
    <xf numFmtId="220" fontId="136" fillId="0" borderId="0" applyFill="0" applyBorder="0" applyProtection="0">
      <alignment horizontal="right" vertical="center"/>
    </xf>
    <xf numFmtId="0" fontId="120" fillId="10" borderId="0" applyNumberFormat="0" applyBorder="0" applyAlignment="0" applyProtection="0">
      <alignment vertical="center"/>
    </xf>
    <xf numFmtId="0" fontId="120" fillId="11" borderId="0" applyNumberFormat="0" applyBorder="0" applyAlignment="0" applyProtection="0">
      <alignment vertical="center"/>
    </xf>
    <xf numFmtId="0" fontId="120" fillId="12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5" borderId="0" applyNumberFormat="0" applyBorder="0" applyAlignment="0" applyProtection="0">
      <alignment vertical="center"/>
    </xf>
    <xf numFmtId="0" fontId="120" fillId="6" borderId="0" applyNumberFormat="0" applyBorder="0" applyAlignment="0" applyProtection="0">
      <alignment vertical="center"/>
    </xf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137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137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137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137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137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137" fillId="6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65" fillId="8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65" fillId="3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65" fillId="3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65" fillId="2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65" fillId="5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65" fillId="4" borderId="0" applyNumberFormat="0" applyBorder="0" applyAlignment="0" applyProtection="0"/>
    <xf numFmtId="0" fontId="138" fillId="10" borderId="0" applyNumberFormat="0" applyBorder="0" applyAlignment="0" applyProtection="0">
      <alignment vertical="center"/>
    </xf>
    <xf numFmtId="0" fontId="138" fillId="11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5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71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42" fontId="166" fillId="0" borderId="0" applyFont="0" applyFill="0" applyBorder="0" applyAlignment="0" applyProtection="0"/>
    <xf numFmtId="42" fontId="164" fillId="0" borderId="0" applyFont="0" applyFill="0" applyBorder="0" applyAlignment="0" applyProtection="0"/>
    <xf numFmtId="44" fontId="164" fillId="0" borderId="0" applyFont="0" applyFill="0" applyBorder="0" applyAlignment="0" applyProtection="0"/>
    <xf numFmtId="0" fontId="120" fillId="8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120" fillId="14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8" borderId="0" applyNumberFormat="0" applyBorder="0" applyAlignment="0" applyProtection="0">
      <alignment vertical="center"/>
    </xf>
    <xf numFmtId="0" fontId="120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137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137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137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137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137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137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65" fillId="5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65" fillId="3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65" fillId="7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65" fillId="11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65" fillId="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65" fillId="4" borderId="0" applyNumberFormat="0" applyBorder="0" applyAlignment="0" applyProtection="0"/>
    <xf numFmtId="0" fontId="138" fillId="8" borderId="0" applyNumberFormat="0" applyBorder="0" applyAlignment="0" applyProtection="0">
      <alignment vertical="center"/>
    </xf>
    <xf numFmtId="0" fontId="138" fillId="3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8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45" fillId="0" borderId="0">
      <alignment vertical="top" wrapText="1"/>
    </xf>
    <xf numFmtId="0" fontId="126" fillId="16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14" borderId="0" applyNumberFormat="0" applyBorder="0" applyAlignment="0" applyProtection="0">
      <alignment vertical="center"/>
    </xf>
    <xf numFmtId="0" fontId="126" fillId="17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126" fillId="18" borderId="0" applyNumberFormat="0" applyBorder="0" applyAlignment="0" applyProtection="0">
      <alignment vertical="center"/>
    </xf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139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139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139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139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139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139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67" fillId="5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67" fillId="22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67" fillId="15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67" fillId="11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67" fillId="5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67" fillId="3" borderId="0" applyNumberFormat="0" applyBorder="0" applyAlignment="0" applyProtection="0"/>
    <xf numFmtId="0" fontId="140" fillId="16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68" fillId="0" borderId="0" applyNumberFormat="0" applyFill="0" applyBorder="0"/>
    <xf numFmtId="3" fontId="169" fillId="0" borderId="0"/>
    <xf numFmtId="0" fontId="80" fillId="0" borderId="0" applyNumberFormat="0" applyFill="0" applyBorder="0" applyAlignment="0" applyProtection="0"/>
    <xf numFmtId="221" fontId="124" fillId="0" borderId="0" applyFont="0" applyFill="0" applyBorder="0" applyAlignment="0" applyProtection="0"/>
    <xf numFmtId="222" fontId="110" fillId="0" borderId="0" applyFont="0" applyFill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139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139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139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139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139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139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170" fillId="0" borderId="0"/>
    <xf numFmtId="0" fontId="112" fillId="0" borderId="0" applyNumberFormat="0" applyAlignment="0"/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80" fillId="0" borderId="0" applyNumberFormat="0" applyFill="0" applyBorder="0" applyAlignment="0" applyProtection="0"/>
    <xf numFmtId="9" fontId="124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171" fillId="0" borderId="0">
      <alignment horizontal="left"/>
    </xf>
    <xf numFmtId="0" fontId="141" fillId="0" borderId="0">
      <alignment horizontal="center" wrapText="1"/>
      <protection locked="0"/>
    </xf>
    <xf numFmtId="0" fontId="141" fillId="0" borderId="0">
      <alignment horizontal="center" wrapText="1"/>
      <protection locked="0"/>
    </xf>
    <xf numFmtId="196" fontId="142" fillId="0" borderId="0" applyNumberFormat="0" applyAlignment="0"/>
    <xf numFmtId="0" fontId="124" fillId="0" borderId="0" applyFont="0" applyBorder="0" applyAlignment="0">
      <alignment horizontal="centerContinuous"/>
    </xf>
    <xf numFmtId="0" fontId="143" fillId="0" borderId="12">
      <alignment horizontal="left" vertical="center" wrapText="1"/>
    </xf>
    <xf numFmtId="0" fontId="144" fillId="0" borderId="12">
      <alignment horizontal="left" vertical="center" wrapText="1"/>
    </xf>
    <xf numFmtId="0" fontId="145" fillId="6" borderId="29" applyNumberFormat="0" applyFont="0" applyBorder="0" applyAlignment="0" applyProtection="0">
      <protection hidden="1"/>
    </xf>
    <xf numFmtId="223" fontId="124" fillId="0" borderId="0" applyFont="0" applyFill="0" applyBorder="0">
      <alignment horizontal="left"/>
    </xf>
    <xf numFmtId="224" fontId="124" fillId="0" borderId="0" applyFont="0" applyFill="0" applyBorder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86" fillId="0" borderId="1" applyNumberFormat="0" applyFill="0" applyAlignment="0" applyProtection="0"/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24" fillId="34" borderId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180" fillId="30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86" fillId="0" borderId="1" applyNumberFormat="0" applyFill="0" applyAlignment="0" applyProtection="0"/>
    <xf numFmtId="37" fontId="172" fillId="0" borderId="0">
      <alignment horizontal="centerContinuous" wrapText="1"/>
    </xf>
    <xf numFmtId="178" fontId="173" fillId="35" borderId="28">
      <alignment horizontal="left" vertical="center"/>
    </xf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165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4" fillId="0" borderId="31" applyNumberFormat="0" applyBorder="0" applyAlignment="0" applyProtection="0">
      <alignment horizontal="center" vertical="top"/>
      <protection locked="0"/>
    </xf>
    <xf numFmtId="0" fontId="175" fillId="28" borderId="31" applyNumberFormat="0" applyBorder="0" applyAlignment="0" applyProtection="0">
      <alignment horizontal="center" vertical="top"/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38" fontId="176" fillId="0" borderId="19">
      <alignment vertical="center"/>
    </xf>
    <xf numFmtId="38" fontId="176" fillId="0" borderId="22">
      <alignment horizontal="left" vertical="center"/>
    </xf>
    <xf numFmtId="0" fontId="114" fillId="0" borderId="0" applyNumberFormat="0" applyFill="0" applyBorder="0" applyAlignment="0" applyProtection="0"/>
    <xf numFmtId="198" fontId="124" fillId="0" borderId="0" applyFont="0" applyFill="0" applyBorder="0" applyAlignment="0" applyProtection="0"/>
    <xf numFmtId="198" fontId="124" fillId="0" borderId="0" applyFont="0" applyFill="0" applyBorder="0" applyAlignment="0" applyProtection="0"/>
    <xf numFmtId="199" fontId="146" fillId="0" borderId="0" applyFont="0" applyFill="0" applyBorder="0" applyAlignment="0" applyProtection="0"/>
    <xf numFmtId="199" fontId="146" fillId="0" borderId="0" applyFont="0" applyFill="0" applyBorder="0" applyAlignment="0" applyProtection="0"/>
    <xf numFmtId="200" fontId="147" fillId="0" borderId="24">
      <alignment horizontal="center" vertical="top"/>
    </xf>
    <xf numFmtId="0" fontId="177" fillId="0" borderId="0" applyNumberFormat="0" applyFont="0" applyBorder="0" applyAlignment="0"/>
    <xf numFmtId="0" fontId="110" fillId="0" borderId="0"/>
    <xf numFmtId="0" fontId="124" fillId="0" borderId="0"/>
    <xf numFmtId="0" fontId="124" fillId="0" borderId="0"/>
    <xf numFmtId="0" fontId="124" fillId="0" borderId="0"/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88" fontId="111" fillId="0" borderId="0" applyFill="0" applyBorder="0" applyAlignment="0"/>
    <xf numFmtId="0" fontId="124" fillId="0" borderId="0" applyFill="0" applyBorder="0" applyAlignment="0"/>
    <xf numFmtId="193" fontId="111" fillId="0" borderId="0" applyFill="0" applyBorder="0" applyAlignment="0"/>
    <xf numFmtId="178" fontId="178" fillId="0" borderId="0" applyFill="0" applyBorder="0" applyAlignment="0"/>
    <xf numFmtId="194" fontId="111" fillId="0" borderId="0" applyFill="0" applyBorder="0" applyAlignment="0"/>
    <xf numFmtId="227" fontId="178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124" fillId="0" borderId="0"/>
    <xf numFmtId="43" fontId="128" fillId="0" borderId="0" applyFont="0" applyFill="0" applyBorder="0" applyAlignment="0" applyProtection="0"/>
    <xf numFmtId="201" fontId="124" fillId="0" borderId="29" applyFont="0" applyFill="0" applyBorder="0" applyAlignment="0" applyProtection="0"/>
    <xf numFmtId="201" fontId="124" fillId="0" borderId="29" applyFont="0" applyFill="0" applyBorder="0" applyAlignment="0" applyProtection="0"/>
    <xf numFmtId="202" fontId="124" fillId="0" borderId="29" applyFont="0" applyFill="0" applyBorder="0" applyAlignment="0" applyProtection="0"/>
    <xf numFmtId="202" fontId="124" fillId="0" borderId="29" applyFont="0" applyFill="0" applyBorder="0" applyAlignment="0" applyProtection="0"/>
    <xf numFmtId="203" fontId="124" fillId="0" borderId="22" applyFont="0" applyFill="0" applyBorder="0" applyAlignment="0" applyProtection="0"/>
    <xf numFmtId="203" fontId="124" fillId="0" borderId="22" applyFont="0" applyFill="0" applyBorder="0" applyAlignment="0" applyProtection="0"/>
    <xf numFmtId="204" fontId="124" fillId="0" borderId="29" applyFont="0" applyFill="0" applyBorder="0" applyAlignment="0" applyProtection="0"/>
    <xf numFmtId="204" fontId="124" fillId="0" borderId="29" applyFont="0" applyFill="0" applyBorder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152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113" fillId="0" borderId="29">
      <alignment horizontal="left"/>
    </xf>
    <xf numFmtId="0" fontId="148" fillId="0" borderId="21">
      <alignment horizontal="center"/>
    </xf>
    <xf numFmtId="190" fontId="109" fillId="0" borderId="0"/>
    <xf numFmtId="190" fontId="109" fillId="0" borderId="0"/>
    <xf numFmtId="190" fontId="10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8" fillId="6" borderId="5" applyNumberFormat="0" applyAlignment="0" applyProtection="0"/>
    <xf numFmtId="0" fontId="85" fillId="2" borderId="3" applyNumberFormat="0" applyAlignment="0" applyProtection="0"/>
    <xf numFmtId="0" fontId="78" fillId="6" borderId="3" applyNumberFormat="0" applyAlignment="0" applyProtection="0"/>
    <xf numFmtId="0" fontId="79" fillId="23" borderId="4" applyNumberFormat="0" applyAlignment="0" applyProtection="0"/>
    <xf numFmtId="0" fontId="81" fillId="12" borderId="0" applyNumberFormat="0" applyBorder="0" applyAlignment="0" applyProtection="0"/>
    <xf numFmtId="0" fontId="77" fillId="11" borderId="0" applyNumberFormat="0" applyBorder="0" applyAlignment="0" applyProtection="0"/>
    <xf numFmtId="0" fontId="9" fillId="4" borderId="8" applyNumberFormat="0" applyFont="0" applyAlignment="0" applyProtection="0"/>
    <xf numFmtId="0" fontId="87" fillId="7" borderId="0" applyNumberFormat="0" applyBorder="0" applyAlignment="0" applyProtection="0"/>
    <xf numFmtId="0" fontId="90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76" fillId="19" borderId="0" applyNumberFormat="0" applyBorder="0" applyAlignment="0" applyProtection="0"/>
    <xf numFmtId="0" fontId="76" fillId="20" borderId="0" applyNumberFormat="0" applyBorder="0" applyAlignment="0" applyProtection="0"/>
    <xf numFmtId="0" fontId="76" fillId="21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22" borderId="0" applyNumberFormat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68" fillId="0" borderId="0"/>
    <xf numFmtId="0" fontId="91" fillId="0" borderId="0"/>
    <xf numFmtId="0" fontId="181" fillId="0" borderId="0"/>
    <xf numFmtId="171" fontId="9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3" fontId="182" fillId="0" borderId="0" applyFont="0" applyFill="0" applyBorder="0" applyAlignment="0" applyProtection="0"/>
    <xf numFmtId="3" fontId="1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68" fillId="0" borderId="0"/>
    <xf numFmtId="0" fontId="211" fillId="0" borderId="0"/>
    <xf numFmtId="0" fontId="211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6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1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10" fillId="0" borderId="0"/>
    <xf numFmtId="0" fontId="110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11" fillId="0" borderId="0"/>
    <xf numFmtId="0" fontId="110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30" fillId="0" borderId="11" applyBorder="0" applyAlignment="0">
      <alignment horizontal="center" wrapText="1"/>
    </xf>
    <xf numFmtId="0" fontId="211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110" fillId="0" borderId="0"/>
    <xf numFmtId="0" fontId="226" fillId="41" borderId="0">
      <alignment horizontal="center"/>
    </xf>
    <xf numFmtId="0" fontId="68" fillId="0" borderId="0"/>
    <xf numFmtId="0" fontId="68" fillId="0" borderId="0"/>
    <xf numFmtId="0" fontId="226" fillId="41" borderId="0">
      <alignment horizontal="center"/>
    </xf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0" fillId="0" borderId="0"/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68" fillId="0" borderId="0"/>
    <xf numFmtId="0" fontId="226" fillId="41" borderId="0">
      <alignment horizontal="center"/>
    </xf>
    <xf numFmtId="0" fontId="68" fillId="0" borderId="0"/>
    <xf numFmtId="0" fontId="211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3" fontId="185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186" fillId="0" borderId="0" applyNumberFormat="0" applyFill="0" applyBorder="0" applyAlignment="0" applyProtection="0"/>
    <xf numFmtId="0" fontId="187" fillId="0" borderId="0" applyNumberFormat="0" applyFill="0" applyBorder="0" applyAlignment="0" applyProtection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0" fontId="68" fillId="0" borderId="0"/>
    <xf numFmtId="0" fontId="211" fillId="0" borderId="0"/>
    <xf numFmtId="0" fontId="147" fillId="0" borderId="24">
      <alignment horizontal="left" vertical="top" wrapText="1"/>
    </xf>
    <xf numFmtId="0" fontId="68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211" fillId="0" borderId="0"/>
    <xf numFmtId="0" fontId="68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68" fillId="0" borderId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11" fillId="0" borderId="0"/>
    <xf numFmtId="0" fontId="230" fillId="0" borderId="11" applyBorder="0" applyAlignment="0">
      <alignment horizontal="center" wrapText="1"/>
    </xf>
    <xf numFmtId="0" fontId="211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211" fillId="0" borderId="0"/>
    <xf numFmtId="0" fontId="68" fillId="0" borderId="0"/>
    <xf numFmtId="0" fontId="226" fillId="41" borderId="0">
      <alignment horizontal="center"/>
    </xf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211" fillId="0" borderId="0"/>
    <xf numFmtId="0" fontId="211" fillId="0" borderId="0"/>
    <xf numFmtId="0" fontId="68" fillId="0" borderId="0"/>
    <xf numFmtId="0" fontId="211" fillId="0" borderId="0"/>
    <xf numFmtId="0" fontId="68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30" fillId="0" borderId="11" applyBorder="0" applyAlignment="0">
      <alignment horizontal="center" wrapText="1"/>
    </xf>
    <xf numFmtId="0" fontId="188" fillId="38" borderId="23" applyNumberFormat="0" applyFont="0" applyFill="0" applyBorder="0" applyAlignment="0">
      <alignment horizontal="left" vertical="center"/>
    </xf>
    <xf numFmtId="0" fontId="68" fillId="0" borderId="0"/>
    <xf numFmtId="0" fontId="230" fillId="0" borderId="11" applyBorder="0" applyAlignment="0">
      <alignment horizontal="center" wrapText="1"/>
    </xf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1" fontId="189" fillId="0" borderId="0" applyFont="0" applyFill="0" applyBorder="0" applyAlignment="0" applyProtection="0"/>
    <xf numFmtId="5" fontId="190" fillId="0" borderId="10" applyAlignment="0" applyProtection="0"/>
    <xf numFmtId="0" fontId="191" fillId="0" borderId="35" applyNumberFormat="0" applyFill="0" applyAlignment="0" applyProtection="0">
      <alignment horizontal="center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189" fontId="192" fillId="0" borderId="0" applyFill="0" applyBorder="0" applyAlignment="0" applyProtection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193" fillId="0" borderId="0"/>
    <xf numFmtId="0" fontId="230" fillId="0" borderId="11" applyBorder="0" applyAlignment="0">
      <alignment horizontal="center" wrapText="1"/>
    </xf>
    <xf numFmtId="0" fontId="68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230" fontId="124" fillId="0" borderId="29" applyFont="0" applyFill="0" applyBorder="0" applyAlignment="0" applyProtection="0"/>
    <xf numFmtId="230" fontId="124" fillId="0" borderId="29" applyFont="0" applyFill="0" applyBorder="0" applyAlignment="0" applyProtection="0"/>
    <xf numFmtId="231" fontId="124" fillId="0" borderId="29" applyFont="0" applyFill="0" applyBorder="0" applyAlignment="0" applyProtection="0"/>
    <xf numFmtId="231" fontId="124" fillId="0" borderId="29" applyFont="0" applyFill="0" applyBorder="0" applyAlignment="0" applyProtection="0"/>
    <xf numFmtId="232" fontId="124" fillId="0" borderId="29" applyFont="0" applyFill="0" applyBorder="0" applyAlignment="0" applyProtection="0"/>
    <xf numFmtId="232" fontId="124" fillId="0" borderId="29" applyFont="0" applyFill="0" applyBorder="0" applyAlignment="0" applyProtection="0"/>
    <xf numFmtId="233" fontId="135" fillId="0" borderId="0" applyFont="0" applyFill="0" applyBorder="0" applyAlignment="0" applyProtection="0"/>
    <xf numFmtId="234" fontId="135" fillId="0" borderId="0" applyFont="0" applyFill="0" applyBorder="0" applyAlignment="0" applyProtection="0"/>
    <xf numFmtId="232" fontId="21" fillId="0" borderId="29" applyFont="0" applyFill="0" applyBorder="0" applyAlignment="0" applyProtection="0"/>
    <xf numFmtId="235" fontId="124" fillId="0" borderId="29" applyFont="0" applyFill="0" applyBorder="0" applyAlignment="0" applyProtection="0"/>
    <xf numFmtId="235" fontId="124" fillId="0" borderId="29" applyFont="0" applyFill="0" applyBorder="0" applyAlignment="0" applyProtection="0"/>
    <xf numFmtId="236" fontId="135" fillId="0" borderId="0" applyFont="0" applyFill="0" applyBorder="0" applyAlignment="0" applyProtection="0"/>
    <xf numFmtId="237" fontId="124" fillId="0" borderId="0" applyFont="0" applyFill="0" applyBorder="0" applyAlignment="0" applyProtection="0"/>
    <xf numFmtId="167" fontId="12" fillId="0" borderId="0" applyFill="0" applyBorder="0" applyAlignment="0" applyProtection="0"/>
    <xf numFmtId="191" fontId="111" fillId="0" borderId="0" applyFont="0" applyFill="0" applyBorder="0" applyAlignment="0" applyProtection="0"/>
    <xf numFmtId="226" fontId="124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149" fillId="0" borderId="0" applyFont="0" applyFill="0" applyBorder="0" applyAlignment="0" applyProtection="0"/>
    <xf numFmtId="171" fontId="149" fillId="0" borderId="0" applyFont="0" applyFill="0" applyBorder="0" applyAlignment="0" applyProtection="0"/>
    <xf numFmtId="171" fontId="25" fillId="0" borderId="0" applyFont="0" applyFill="0" applyBorder="0" applyAlignment="0" applyProtection="0"/>
    <xf numFmtId="238" fontId="21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171" fontId="149" fillId="0" borderId="0" applyFont="0" applyFill="0" applyBorder="0" applyAlignment="0" applyProtection="0"/>
    <xf numFmtId="238" fontId="137" fillId="0" borderId="0" applyFont="0" applyFill="0" applyBorder="0" applyAlignment="0" applyProtection="0"/>
    <xf numFmtId="238" fontId="195" fillId="0" borderId="0" applyFont="0" applyFill="0" applyBorder="0" applyAlignment="0" applyProtection="0"/>
    <xf numFmtId="239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49" fillId="0" borderId="0" applyFont="0" applyFill="0" applyBorder="0" applyAlignment="0" applyProtection="0"/>
    <xf numFmtId="43" fontId="68" fillId="0" borderId="0" applyFont="0" applyFill="0" applyBorder="0" applyAlignment="0" applyProtection="0"/>
    <xf numFmtId="238" fontId="21" fillId="0" borderId="0" applyFont="0" applyFill="0" applyBorder="0" applyAlignment="0" applyProtection="0"/>
    <xf numFmtId="238" fontId="21" fillId="0" borderId="0" applyFont="0" applyFill="0" applyBorder="0" applyAlignment="0" applyProtection="0"/>
    <xf numFmtId="173" fontId="137" fillId="0" borderId="0" applyFont="0" applyFill="0" applyBorder="0" applyAlignment="0" applyProtection="0"/>
    <xf numFmtId="173" fontId="137" fillId="0" borderId="0" applyFont="0" applyFill="0" applyBorder="0" applyAlignment="0" applyProtection="0"/>
    <xf numFmtId="238" fontId="21" fillId="0" borderId="0" applyFont="0" applyFill="0" applyBorder="0" applyAlignment="0" applyProtection="0"/>
    <xf numFmtId="239" fontId="124" fillId="0" borderId="0" applyFont="0" applyFill="0" applyBorder="0" applyAlignment="0" applyProtection="0"/>
    <xf numFmtId="23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65" fontId="196" fillId="0" borderId="0" applyFont="0" applyFill="0" applyBorder="0" applyAlignment="0" applyProtection="0"/>
    <xf numFmtId="240" fontId="135" fillId="0" borderId="0" applyFont="0" applyFill="0" applyBorder="0" applyAlignment="0" applyProtection="0"/>
    <xf numFmtId="241" fontId="135" fillId="0" borderId="0" applyFont="0" applyFill="0" applyBorder="0" applyAlignment="0" applyProtection="0"/>
    <xf numFmtId="0" fontId="124" fillId="0" borderId="0"/>
    <xf numFmtId="3" fontId="12" fillId="0" borderId="0" applyFont="0" applyFill="0" applyBorder="0" applyAlignment="0" applyProtection="0"/>
    <xf numFmtId="0" fontId="110" fillId="0" borderId="0"/>
    <xf numFmtId="0" fontId="197" fillId="0" borderId="0"/>
    <xf numFmtId="0" fontId="110" fillId="0" borderId="0"/>
    <xf numFmtId="3" fontId="124" fillId="0" borderId="0" applyFill="0" applyBorder="0" applyAlignment="0" applyProtection="0"/>
    <xf numFmtId="0" fontId="197" fillId="0" borderId="0"/>
    <xf numFmtId="0" fontId="110" fillId="0" borderId="0"/>
    <xf numFmtId="0" fontId="198" fillId="0" borderId="0" applyNumberFormat="0" applyFill="0" applyBorder="0" applyAlignment="0" applyProtection="0"/>
    <xf numFmtId="0" fontId="199" fillId="0" borderId="0">
      <alignment horizontal="left" vertical="center" indent="1"/>
    </xf>
    <xf numFmtId="0" fontId="200" fillId="0" borderId="0" applyNumberFormat="0" applyAlignment="0">
      <alignment horizontal="left"/>
    </xf>
    <xf numFmtId="0" fontId="201" fillId="0" borderId="0" applyNumberFormat="0" applyAlignment="0">
      <alignment horizontal="left"/>
    </xf>
    <xf numFmtId="0" fontId="202" fillId="0" borderId="0" applyNumberFormat="0" applyAlignment="0"/>
    <xf numFmtId="0" fontId="203" fillId="0" borderId="0" applyNumberFormat="0" applyAlignment="0"/>
    <xf numFmtId="0" fontId="204" fillId="0" borderId="0">
      <alignment horizontal="left"/>
    </xf>
    <xf numFmtId="0" fontId="205" fillId="0" borderId="0"/>
    <xf numFmtId="0" fontId="206" fillId="0" borderId="0">
      <alignment horizontal="left"/>
    </xf>
    <xf numFmtId="242" fontId="135" fillId="0" borderId="0" applyFill="0" applyBorder="0" applyProtection="0"/>
    <xf numFmtId="242" fontId="135" fillId="0" borderId="10" applyFill="0" applyProtection="0"/>
    <xf numFmtId="242" fontId="135" fillId="0" borderId="36" applyFill="0" applyProtection="0"/>
    <xf numFmtId="243" fontId="124" fillId="0" borderId="0" applyFont="0" applyFill="0" applyBorder="0" applyAlignment="0" applyProtection="0"/>
    <xf numFmtId="244" fontId="135" fillId="0" borderId="0" applyFont="0" applyFill="0" applyBorder="0" applyAlignment="0" applyProtection="0"/>
    <xf numFmtId="245" fontId="135" fillId="0" borderId="0" applyFont="0" applyFill="0" applyBorder="0" applyAlignment="0" applyProtection="0"/>
    <xf numFmtId="246" fontId="135" fillId="0" borderId="0" applyFont="0" applyFill="0" applyBorder="0" applyAlignment="0" applyProtection="0"/>
    <xf numFmtId="204" fontId="135" fillId="0" borderId="0" applyFont="0" applyFill="0" applyBorder="0" applyAlignment="0" applyProtection="0"/>
    <xf numFmtId="247" fontId="135" fillId="0" borderId="0" applyFont="0" applyFill="0" applyBorder="0" applyAlignment="0" applyProtection="0"/>
    <xf numFmtId="192" fontId="111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49" fillId="0" borderId="0" applyFont="0" applyFill="0" applyBorder="0" applyAlignment="0" applyProtection="0"/>
    <xf numFmtId="248" fontId="124" fillId="0" borderId="0" applyFont="0" applyFill="0" applyBorder="0" applyAlignment="0" applyProtection="0"/>
    <xf numFmtId="44" fontId="149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9" fontId="135" fillId="0" borderId="0" applyFont="0" applyFill="0" applyBorder="0" applyAlignment="0" applyProtection="0"/>
    <xf numFmtId="250" fontId="124" fillId="0" borderId="0" applyFont="0" applyFill="0" applyBorder="0" applyAlignment="0" applyProtection="0"/>
    <xf numFmtId="251" fontId="135" fillId="0" borderId="0" applyFont="0" applyFill="0" applyBorder="0" applyAlignment="0" applyProtection="0"/>
    <xf numFmtId="175" fontId="124" fillId="0" borderId="0" applyFont="0" applyFill="0" applyBorder="0" applyAlignment="0" applyProtection="0"/>
    <xf numFmtId="252" fontId="12" fillId="0" borderId="0" applyFont="0" applyFill="0" applyBorder="0" applyAlignment="0" applyProtection="0"/>
    <xf numFmtId="167" fontId="124" fillId="0" borderId="0" applyFill="0" applyBorder="0" applyAlignment="0" applyProtection="0"/>
    <xf numFmtId="0" fontId="124" fillId="0" borderId="0"/>
    <xf numFmtId="253" fontId="124" fillId="28" borderId="0" applyFont="0" applyBorder="0"/>
    <xf numFmtId="254" fontId="112" fillId="0" borderId="0"/>
    <xf numFmtId="0" fontId="207" fillId="28" borderId="0"/>
    <xf numFmtId="0" fontId="12" fillId="0" borderId="0" applyFont="0" applyFill="0" applyBorder="0" applyAlignment="0" applyProtection="0"/>
    <xf numFmtId="255" fontId="184" fillId="0" borderId="0">
      <protection locked="0"/>
    </xf>
    <xf numFmtId="14" fontId="208" fillId="0" borderId="0" applyFill="0" applyBorder="0" applyAlignment="0"/>
    <xf numFmtId="15" fontId="146" fillId="0" borderId="0" applyFont="0" applyFill="0" applyBorder="0" applyAlignment="0" applyProtection="0"/>
    <xf numFmtId="15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257" fontId="135" fillId="0" borderId="0" applyFill="0" applyBorder="0" applyProtection="0"/>
    <xf numFmtId="257" fontId="135" fillId="0" borderId="10" applyFill="0" applyProtection="0"/>
    <xf numFmtId="257" fontId="135" fillId="0" borderId="36" applyFill="0" applyProtection="0"/>
    <xf numFmtId="38" fontId="75" fillId="0" borderId="37">
      <alignment vertical="center"/>
    </xf>
    <xf numFmtId="38" fontId="142" fillId="0" borderId="37">
      <alignment vertical="center"/>
    </xf>
    <xf numFmtId="0" fontId="209" fillId="0" borderId="0">
      <alignment horizontal="left" vertical="top" wrapText="1"/>
    </xf>
    <xf numFmtId="0" fontId="209" fillId="0" borderId="0">
      <alignment horizontal="left" vertical="top" wrapText="1" indent="3"/>
    </xf>
    <xf numFmtId="0" fontId="209" fillId="0" borderId="0">
      <alignment horizontal="left" vertical="top" wrapText="1" indent="6"/>
    </xf>
    <xf numFmtId="0" fontId="210" fillId="0" borderId="0">
      <protection locked="0"/>
    </xf>
    <xf numFmtId="0" fontId="124" fillId="0" borderId="0"/>
    <xf numFmtId="0" fontId="124" fillId="0" borderId="0"/>
    <xf numFmtId="0" fontId="110" fillId="0" borderId="0"/>
    <xf numFmtId="0" fontId="124" fillId="0" borderId="0"/>
    <xf numFmtId="0" fontId="124" fillId="0" borderId="0"/>
    <xf numFmtId="258" fontId="142" fillId="0" borderId="0" applyNumberFormat="0" applyFont="0" applyFill="0">
      <alignment horizontal="left"/>
    </xf>
    <xf numFmtId="0" fontId="124" fillId="0" borderId="0"/>
    <xf numFmtId="0" fontId="36" fillId="2" borderId="3" applyNumberFormat="0" applyAlignment="0" applyProtection="0"/>
    <xf numFmtId="0" fontId="212" fillId="0" borderId="0">
      <protection locked="0"/>
    </xf>
    <xf numFmtId="0" fontId="212" fillId="0" borderId="0">
      <protection locked="0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213" fillId="0" borderId="0" applyNumberFormat="0" applyAlignment="0">
      <alignment horizontal="left"/>
    </xf>
    <xf numFmtId="0" fontId="214" fillId="0" borderId="0" applyNumberFormat="0" applyAlignment="0">
      <alignment horizontal="left"/>
    </xf>
    <xf numFmtId="3" fontId="215" fillId="0" borderId="0" applyFill="0" applyBorder="0">
      <alignment horizontal="left"/>
      <protection locked="0"/>
    </xf>
    <xf numFmtId="0" fontId="216" fillId="0" borderId="0" applyNumberFormat="0" applyFont="0" applyAlignment="0">
      <alignment vertical="center"/>
    </xf>
    <xf numFmtId="0" fontId="32" fillId="0" borderId="9" applyNumberFormat="0" applyFill="0" applyAlignment="0" applyProtection="0"/>
    <xf numFmtId="0" fontId="21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18" fillId="0" borderId="16">
      <alignment horizontal="center"/>
    </xf>
    <xf numFmtId="172" fontId="21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9" fillId="0" borderId="0"/>
    <xf numFmtId="0" fontId="220" fillId="0" borderId="0">
      <alignment horizontal="center"/>
    </xf>
    <xf numFmtId="0" fontId="210" fillId="0" borderId="0">
      <protection locked="0"/>
    </xf>
    <xf numFmtId="0" fontId="210" fillId="0" borderId="0">
      <protection locked="0"/>
    </xf>
    <xf numFmtId="2" fontId="12" fillId="39" borderId="0" applyFont="0" applyFill="0" applyBorder="0" applyAlignment="0" applyProtection="0"/>
    <xf numFmtId="259" fontId="184" fillId="0" borderId="0">
      <protection locked="0"/>
    </xf>
    <xf numFmtId="259" fontId="184" fillId="0" borderId="0">
      <protection locked="0"/>
    </xf>
    <xf numFmtId="3" fontId="155" fillId="0" borderId="0">
      <alignment horizontal="right"/>
    </xf>
    <xf numFmtId="0" fontId="12" fillId="0" borderId="0"/>
    <xf numFmtId="260" fontId="193" fillId="0" borderId="0" applyFill="0" applyBorder="0" applyProtection="0">
      <alignment horizontal="centerContinuous"/>
      <protection locked="0"/>
    </xf>
    <xf numFmtId="0" fontId="221" fillId="0" borderId="0">
      <alignment horizontal="left"/>
    </xf>
    <xf numFmtId="0" fontId="222" fillId="0" borderId="0">
      <alignment horizontal="left"/>
    </xf>
    <xf numFmtId="0" fontId="223" fillId="0" borderId="0">
      <alignment horizontal="left"/>
    </xf>
    <xf numFmtId="0" fontId="223" fillId="0" borderId="0" applyNumberFormat="0" applyFill="0" applyBorder="0" applyProtection="0">
      <alignment horizontal="left"/>
    </xf>
    <xf numFmtId="0" fontId="142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85" fillId="6" borderId="3" applyNumberFormat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224" fillId="12" borderId="0" applyNumberFormat="0" applyBorder="0" applyAlignment="0" applyProtection="0"/>
    <xf numFmtId="0" fontId="81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38" fontId="112" fillId="28" borderId="0" applyNumberFormat="0" applyBorder="0" applyAlignment="0" applyProtection="0"/>
    <xf numFmtId="0" fontId="225" fillId="0" borderId="38">
      <alignment vertical="center"/>
    </xf>
    <xf numFmtId="0" fontId="37" fillId="12" borderId="0" applyNumberFormat="0" applyBorder="0" applyAlignment="0" applyProtection="0"/>
    <xf numFmtId="0" fontId="226" fillId="41" borderId="0">
      <alignment horizontal="center"/>
    </xf>
    <xf numFmtId="0" fontId="227" fillId="42" borderId="39"/>
    <xf numFmtId="0" fontId="228" fillId="0" borderId="0">
      <alignment horizontal="left"/>
    </xf>
    <xf numFmtId="0" fontId="229" fillId="0" borderId="30" applyNumberFormat="0" applyAlignment="0" applyProtection="0">
      <alignment horizontal="left" vertical="center"/>
    </xf>
    <xf numFmtId="0" fontId="229" fillId="0" borderId="27">
      <alignment horizontal="left" vertical="center"/>
    </xf>
    <xf numFmtId="0" fontId="230" fillId="0" borderId="11" applyBorder="0" applyAlignment="0">
      <alignment horizontal="center" wrapText="1"/>
    </xf>
    <xf numFmtId="0" fontId="231" fillId="0" borderId="0" applyNumberFormat="0" applyFill="0" applyBorder="0" applyProtection="0">
      <alignment vertical="center"/>
    </xf>
    <xf numFmtId="0" fontId="232" fillId="0" borderId="0" applyNumberFormat="0" applyFill="0" applyBorder="0" applyProtection="0">
      <alignment vertical="center"/>
    </xf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130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233" fillId="0" borderId="0">
      <alignment horizontal="left"/>
    </xf>
    <xf numFmtId="0" fontId="234" fillId="0" borderId="15">
      <alignment horizontal="left" vertical="top"/>
    </xf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131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235" fillId="0" borderId="0">
      <alignment horizontal="left"/>
    </xf>
    <xf numFmtId="0" fontId="236" fillId="0" borderId="15">
      <alignment horizontal="left" vertical="top"/>
    </xf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132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237" fillId="0" borderId="0">
      <alignment horizontal="left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" fillId="0" borderId="0"/>
    <xf numFmtId="229" fontId="238" fillId="0" borderId="0">
      <protection locked="0"/>
    </xf>
    <xf numFmtId="229" fontId="239" fillId="0" borderId="0">
      <protection locked="0"/>
    </xf>
    <xf numFmtId="229" fontId="238" fillId="0" borderId="0">
      <protection locked="0"/>
    </xf>
    <xf numFmtId="0" fontId="98" fillId="0" borderId="0"/>
    <xf numFmtId="229" fontId="238" fillId="0" borderId="0">
      <protection locked="0"/>
    </xf>
    <xf numFmtId="229" fontId="238" fillId="0" borderId="0">
      <protection locked="0"/>
    </xf>
    <xf numFmtId="0" fontId="240" fillId="0" borderId="0"/>
    <xf numFmtId="0" fontId="72" fillId="0" borderId="0"/>
    <xf numFmtId="0" fontId="69" fillId="0" borderId="0"/>
    <xf numFmtId="0" fontId="241" fillId="0" borderId="0"/>
    <xf numFmtId="178" fontId="242" fillId="28" borderId="40" applyNumberFormat="0">
      <alignment horizontal="left" vertical="center"/>
    </xf>
    <xf numFmtId="0" fontId="243" fillId="0" borderId="25">
      <alignment horizontal="center"/>
    </xf>
    <xf numFmtId="0" fontId="243" fillId="0" borderId="25">
      <alignment horizontal="center"/>
    </xf>
    <xf numFmtId="0" fontId="243" fillId="0" borderId="0">
      <alignment horizontal="center"/>
    </xf>
    <xf numFmtId="0" fontId="243" fillId="0" borderId="0">
      <alignment horizontal="center"/>
    </xf>
    <xf numFmtId="0" fontId="244" fillId="43" borderId="0"/>
    <xf numFmtId="0" fontId="245" fillId="0" borderId="0"/>
    <xf numFmtId="261" fontId="246" fillId="0" borderId="0" applyAlignment="0">
      <alignment horizontal="right"/>
      <protection hidden="1"/>
    </xf>
    <xf numFmtId="0" fontId="110" fillId="0" borderId="0"/>
    <xf numFmtId="0" fontId="124" fillId="0" borderId="0"/>
    <xf numFmtId="0" fontId="12" fillId="0" borderId="0">
      <alignment horizontal="center"/>
    </xf>
    <xf numFmtId="0" fontId="247" fillId="0" borderId="0" applyNumberFormat="0" applyFill="0" applyBorder="0" applyAlignment="0" applyProtection="0">
      <alignment vertical="top"/>
      <protection locked="0"/>
    </xf>
    <xf numFmtId="0" fontId="248" fillId="0" borderId="0" applyNumberFormat="0" applyFill="0" applyBorder="0" applyAlignment="0" applyProtection="0">
      <alignment vertical="top"/>
      <protection locked="0"/>
    </xf>
    <xf numFmtId="262" fontId="110" fillId="0" borderId="41" applyFill="0" applyBorder="0" applyProtection="0">
      <alignment horizontal="center"/>
      <protection locked="0"/>
    </xf>
    <xf numFmtId="263" fontId="110" fillId="0" borderId="41" applyFill="0" applyBorder="0" applyProtection="0">
      <alignment horizontal="center"/>
      <protection locked="0"/>
    </xf>
    <xf numFmtId="0" fontId="249" fillId="27" borderId="14" applyNumberFormat="0" applyBorder="0" applyAlignment="0" applyProtection="0">
      <alignment horizontal="center"/>
    </xf>
    <xf numFmtId="0" fontId="249" fillId="40" borderId="14" applyNumberFormat="0" applyBorder="0" applyAlignment="0" applyProtection="0">
      <alignment horizontal="center"/>
    </xf>
    <xf numFmtId="0" fontId="124" fillId="0" borderId="0"/>
    <xf numFmtId="0" fontId="110" fillId="0" borderId="0"/>
    <xf numFmtId="0" fontId="124" fillId="0" borderId="0"/>
    <xf numFmtId="0" fontId="124" fillId="0" borderId="0"/>
    <xf numFmtId="0" fontId="124" fillId="0" borderId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6" fontId="124" fillId="44" borderId="0"/>
    <xf numFmtId="0" fontId="12" fillId="44" borderId="0"/>
    <xf numFmtId="0" fontId="251" fillId="0" borderId="42"/>
    <xf numFmtId="9" fontId="252" fillId="0" borderId="42" applyFill="0" applyAlignment="0" applyProtection="0"/>
    <xf numFmtId="0" fontId="253" fillId="0" borderId="42"/>
    <xf numFmtId="0" fontId="124" fillId="0" borderId="0"/>
    <xf numFmtId="0" fontId="124" fillId="0" borderId="0"/>
    <xf numFmtId="0" fontId="124" fillId="0" borderId="0"/>
    <xf numFmtId="40" fontId="254" fillId="0" borderId="0">
      <protection locked="0"/>
    </xf>
    <xf numFmtId="0" fontId="124" fillId="0" borderId="25"/>
    <xf numFmtId="0" fontId="59" fillId="2" borderId="3" applyNumberFormat="0" applyAlignment="0" applyProtection="0">
      <alignment vertical="center"/>
    </xf>
    <xf numFmtId="0" fontId="255" fillId="0" borderId="0" applyNumberFormat="0" applyFill="0" applyBorder="0" applyAlignment="0" applyProtection="0">
      <alignment vertical="top"/>
      <protection locked="0"/>
    </xf>
    <xf numFmtId="0" fontId="256" fillId="0" borderId="0" applyNumberFormat="0" applyFill="0" applyBorder="0" applyAlignment="0" applyProtection="0">
      <alignment vertical="top"/>
      <protection locked="0"/>
    </xf>
    <xf numFmtId="264" fontId="257" fillId="0" borderId="24">
      <alignment horizontal="right"/>
    </xf>
    <xf numFmtId="265" fontId="135" fillId="0" borderId="0" applyFont="0" applyFill="0" applyBorder="0" applyAlignment="0" applyProtection="0"/>
    <xf numFmtId="266" fontId="135" fillId="0" borderId="0" applyFont="0" applyFill="0" applyBorder="0" applyAlignment="0" applyProtection="0"/>
    <xf numFmtId="0" fontId="258" fillId="0" borderId="0" applyNumberFormat="0" applyFill="0" applyBorder="0" applyAlignment="0" applyProtection="0">
      <alignment vertical="top"/>
      <protection locked="0"/>
    </xf>
    <xf numFmtId="0" fontId="77" fillId="11" borderId="0" applyNumberFormat="0" applyBorder="0" applyAlignment="0" applyProtection="0"/>
    <xf numFmtId="2" fontId="257" fillId="0" borderId="24">
      <alignment horizontal="right"/>
    </xf>
    <xf numFmtId="0" fontId="110" fillId="0" borderId="43" applyNumberFormat="0" applyFont="0" applyBorder="0"/>
    <xf numFmtId="0" fontId="124" fillId="0" borderId="0"/>
    <xf numFmtId="0" fontId="124" fillId="0" borderId="0"/>
    <xf numFmtId="0" fontId="124" fillId="0" borderId="0"/>
    <xf numFmtId="0" fontId="124" fillId="0" borderId="0"/>
    <xf numFmtId="0" fontId="110" fillId="0" borderId="0"/>
    <xf numFmtId="0" fontId="124" fillId="0" borderId="0"/>
    <xf numFmtId="0" fontId="259" fillId="0" borderId="0" applyNumberFormat="0" applyFill="0" applyBorder="0" applyAlignment="0" applyProtection="0">
      <alignment vertical="top"/>
      <protection locked="0"/>
    </xf>
    <xf numFmtId="0" fontId="260" fillId="0" borderId="0" applyNumberFormat="0" applyFill="0" applyBorder="0" applyAlignment="0" applyProtection="0">
      <alignment vertical="top"/>
      <protection locked="0"/>
    </xf>
    <xf numFmtId="0" fontId="124" fillId="45" borderId="0" applyNumberFormat="0" applyFont="0" applyBorder="0" applyAlignment="0" applyProtection="0"/>
    <xf numFmtId="0" fontId="124" fillId="45" borderId="0" applyNumberFormat="0" applyFont="0" applyBorder="0" applyAlignment="0" applyProtection="0"/>
    <xf numFmtId="0" fontId="168" fillId="0" borderId="0" applyNumberFormat="0" applyBorder="0" applyProtection="0">
      <alignment horizontal="center"/>
    </xf>
    <xf numFmtId="0" fontId="124" fillId="0" borderId="0"/>
    <xf numFmtId="0" fontId="261" fillId="0" borderId="0" applyNumberFormat="0" applyFill="0" applyBorder="0" applyAlignment="0" applyProtection="0">
      <alignment vertical="top"/>
      <protection locked="0"/>
    </xf>
    <xf numFmtId="0" fontId="262" fillId="0" borderId="0" applyNumberFormat="0" applyFill="0" applyBorder="0" applyAlignment="0" applyProtection="0">
      <alignment vertical="top"/>
      <protection locked="0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263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6" fontId="124" fillId="46" borderId="0"/>
    <xf numFmtId="0" fontId="12" fillId="46" borderId="0"/>
    <xf numFmtId="0" fontId="124" fillId="0" borderId="0"/>
    <xf numFmtId="0" fontId="124" fillId="0" borderId="0"/>
    <xf numFmtId="0" fontId="124" fillId="0" borderId="0"/>
    <xf numFmtId="0" fontId="124" fillId="0" borderId="0"/>
    <xf numFmtId="267" fontId="135" fillId="0" borderId="0" applyFont="0" applyFill="0" applyBorder="0" applyAlignment="0" applyProtection="0"/>
    <xf numFmtId="268" fontId="135" fillId="0" borderId="0" applyFont="0" applyFill="0" applyBorder="0" applyAlignment="0" applyProtection="0"/>
    <xf numFmtId="269" fontId="124" fillId="0" borderId="0" applyFont="0" applyFill="0" applyBorder="0" applyAlignment="0" applyProtection="0"/>
    <xf numFmtId="0" fontId="264" fillId="0" borderId="0"/>
    <xf numFmtId="0" fontId="124" fillId="0" borderId="0">
      <alignment horizontal="center"/>
    </xf>
    <xf numFmtId="0" fontId="124" fillId="0" borderId="44">
      <alignment horizontal="centerContinuous"/>
    </xf>
    <xf numFmtId="0" fontId="12" fillId="0" borderId="0">
      <alignment horizontal="center"/>
    </xf>
    <xf numFmtId="38" fontId="142" fillId="0" borderId="0" applyFont="0" applyFill="0" applyBorder="0" applyAlignment="0" applyProtection="0"/>
    <xf numFmtId="271" fontId="124" fillId="0" borderId="0" applyFont="0" applyFill="0" applyBorder="0" applyAlignment="0" applyProtection="0"/>
    <xf numFmtId="272" fontId="135" fillId="0" borderId="0" applyFont="0" applyFill="0" applyBorder="0" applyAlignment="0" applyProtection="0"/>
    <xf numFmtId="273" fontId="135" fillId="0" borderId="0" applyFont="0" applyFill="0" applyBorder="0" applyAlignment="0" applyProtection="0"/>
    <xf numFmtId="274" fontId="124" fillId="0" borderId="0" applyFont="0" applyFill="0" applyBorder="0" applyAlignment="0" applyProtection="0"/>
    <xf numFmtId="275" fontId="124" fillId="0" borderId="0" applyFont="0" applyFill="0" applyBorder="0" applyAlignment="0" applyProtection="0"/>
    <xf numFmtId="276" fontId="124" fillId="0" borderId="0" applyFont="0" applyFill="0" applyBorder="0" applyAlignment="0" applyProtection="0"/>
    <xf numFmtId="0" fontId="124" fillId="0" borderId="0"/>
    <xf numFmtId="0" fontId="265" fillId="0" borderId="0"/>
    <xf numFmtId="277" fontId="110" fillId="0" borderId="41" applyFill="0" applyBorder="0" applyProtection="0">
      <alignment horizontal="center"/>
      <protection locked="0"/>
    </xf>
    <xf numFmtId="0" fontId="87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26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37" fontId="267" fillId="0" borderId="0"/>
    <xf numFmtId="0" fontId="268" fillId="0" borderId="0"/>
    <xf numFmtId="0" fontId="91" fillId="0" borderId="0"/>
    <xf numFmtId="0" fontId="268" fillId="0" borderId="0"/>
    <xf numFmtId="0" fontId="124" fillId="0" borderId="0"/>
    <xf numFmtId="0" fontId="124" fillId="0" borderId="0"/>
    <xf numFmtId="0" fontId="124" fillId="0" borderId="0"/>
    <xf numFmtId="0" fontId="110" fillId="0" borderId="0"/>
    <xf numFmtId="0" fontId="110" fillId="0" borderId="0"/>
    <xf numFmtId="0" fontId="110" fillId="0" borderId="0"/>
    <xf numFmtId="264" fontId="270" fillId="0" borderId="0"/>
    <xf numFmtId="278" fontId="124" fillId="0" borderId="29" applyFont="0" applyFill="0" applyBorder="0" applyAlignment="0" applyProtection="0"/>
    <xf numFmtId="278" fontId="124" fillId="0" borderId="29" applyFont="0" applyFill="0" applyBorder="0" applyAlignment="0" applyProtection="0"/>
    <xf numFmtId="279" fontId="124" fillId="0" borderId="29" applyFont="0" applyFill="0" applyBorder="0" applyAlignment="0" applyProtection="0"/>
    <xf numFmtId="279" fontId="124" fillId="0" borderId="29" applyFont="0" applyFill="0" applyBorder="0" applyAlignment="0" applyProtection="0"/>
    <xf numFmtId="280" fontId="124" fillId="0" borderId="29" applyFont="0" applyFill="0" applyBorder="0" applyAlignment="0" applyProtection="0"/>
    <xf numFmtId="280" fontId="124" fillId="0" borderId="29" applyFont="0" applyFill="0" applyBorder="0" applyAlignment="0" applyProtection="0"/>
    <xf numFmtId="281" fontId="124" fillId="0" borderId="29" applyFont="0" applyFill="0" applyBorder="0" applyAlignment="0" applyProtection="0"/>
    <xf numFmtId="281" fontId="124" fillId="0" borderId="29" applyFont="0" applyFill="0" applyBorder="0" applyAlignment="0" applyProtection="0"/>
    <xf numFmtId="0" fontId="21" fillId="0" borderId="0"/>
    <xf numFmtId="0" fontId="8" fillId="0" borderId="0"/>
    <xf numFmtId="0" fontId="8" fillId="0" borderId="0"/>
    <xf numFmtId="0" fontId="124" fillId="0" borderId="0"/>
    <xf numFmtId="0" fontId="21" fillId="0" borderId="0"/>
    <xf numFmtId="0" fontId="124" fillId="0" borderId="0"/>
    <xf numFmtId="0" fontId="156" fillId="0" borderId="0">
      <alignment horizontal="left"/>
    </xf>
    <xf numFmtId="196" fontId="149" fillId="0" borderId="0"/>
    <xf numFmtId="0" fontId="195" fillId="0" borderId="0"/>
    <xf numFmtId="0" fontId="194" fillId="0" borderId="0"/>
    <xf numFmtId="0" fontId="68" fillId="0" borderId="0"/>
    <xf numFmtId="0" fontId="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95" fillId="0" borderId="0"/>
    <xf numFmtId="0" fontId="124" fillId="0" borderId="0"/>
    <xf numFmtId="0" fontId="181" fillId="0" borderId="0"/>
    <xf numFmtId="0" fontId="195" fillId="0" borderId="0"/>
    <xf numFmtId="0" fontId="195" fillId="0" borderId="0"/>
    <xf numFmtId="0" fontId="195" fillId="0" borderId="0"/>
    <xf numFmtId="0" fontId="68" fillId="0" borderId="0"/>
    <xf numFmtId="0" fontId="195" fillId="0" borderId="0"/>
    <xf numFmtId="0" fontId="108" fillId="0" borderId="0"/>
    <xf numFmtId="0" fontId="124" fillId="0" borderId="0"/>
    <xf numFmtId="0" fontId="68" fillId="0" borderId="0"/>
    <xf numFmtId="0" fontId="68" fillId="0" borderId="0"/>
    <xf numFmtId="0" fontId="271" fillId="0" borderId="0"/>
    <xf numFmtId="0" fontId="156" fillId="0" borderId="0">
      <alignment horizontal="left"/>
    </xf>
    <xf numFmtId="0" fontId="68" fillId="0" borderId="0"/>
    <xf numFmtId="0" fontId="195" fillId="0" borderId="0"/>
    <xf numFmtId="0" fontId="195" fillId="0" borderId="0"/>
    <xf numFmtId="0" fontId="149" fillId="0" borderId="0"/>
    <xf numFmtId="0" fontId="124" fillId="0" borderId="0"/>
    <xf numFmtId="0" fontId="124" fillId="0" borderId="0"/>
    <xf numFmtId="0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196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95" fillId="0" borderId="0"/>
    <xf numFmtId="0" fontId="195" fillId="0" borderId="0"/>
    <xf numFmtId="0" fontId="149" fillId="0" borderId="0"/>
    <xf numFmtId="0" fontId="195" fillId="0" borderId="0"/>
    <xf numFmtId="0" fontId="195" fillId="0" borderId="0"/>
    <xf numFmtId="0" fontId="272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56" fillId="0" borderId="0">
      <alignment horizontal="left"/>
    </xf>
    <xf numFmtId="282" fontId="91" fillId="0" borderId="0"/>
    <xf numFmtId="0" fontId="9" fillId="0" borderId="0"/>
    <xf numFmtId="0" fontId="194" fillId="0" borderId="0"/>
    <xf numFmtId="0" fontId="194" fillId="0" borderId="0"/>
    <xf numFmtId="0" fontId="194" fillId="0" borderId="0"/>
    <xf numFmtId="0" fontId="149" fillId="0" borderId="0"/>
    <xf numFmtId="0" fontId="68" fillId="0" borderId="0"/>
    <xf numFmtId="0" fontId="74" fillId="0" borderId="0"/>
    <xf numFmtId="0" fontId="21" fillId="0" borderId="0"/>
    <xf numFmtId="0" fontId="21" fillId="0" borderId="0"/>
    <xf numFmtId="0" fontId="68" fillId="0" borderId="0"/>
    <xf numFmtId="0" fontId="68" fillId="0" borderId="0"/>
    <xf numFmtId="0" fontId="149" fillId="0" borderId="0"/>
    <xf numFmtId="0" fontId="68" fillId="0" borderId="0"/>
    <xf numFmtId="0" fontId="12" fillId="0" borderId="0"/>
    <xf numFmtId="0" fontId="6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3" fillId="0" borderId="0"/>
    <xf numFmtId="0" fontId="195" fillId="0" borderId="0"/>
    <xf numFmtId="0" fontId="195" fillId="0" borderId="0"/>
    <xf numFmtId="196" fontId="1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74" fillId="0" borderId="0"/>
    <xf numFmtId="0" fontId="272" fillId="0" borderId="0"/>
    <xf numFmtId="0" fontId="272" fillId="0" borderId="0"/>
    <xf numFmtId="0" fontId="272" fillId="0" borderId="0"/>
    <xf numFmtId="0" fontId="275" fillId="0" borderId="0"/>
    <xf numFmtId="0" fontId="269" fillId="0" borderId="0"/>
    <xf numFmtId="0" fontId="211" fillId="0" borderId="0"/>
    <xf numFmtId="0" fontId="211" fillId="0" borderId="0"/>
    <xf numFmtId="0" fontId="25" fillId="4" borderId="8" applyNumberFormat="0" applyFont="0" applyAlignment="0" applyProtection="0"/>
    <xf numFmtId="0" fontId="137" fillId="4" borderId="8" applyNumberFormat="0" applyFont="0" applyAlignment="0" applyProtection="0"/>
    <xf numFmtId="0" fontId="21" fillId="4" borderId="8" applyNumberFormat="0" applyFont="0" applyAlignment="0" applyProtection="0"/>
    <xf numFmtId="0" fontId="21" fillId="4" borderId="8" applyNumberFormat="0" applyFont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283" fontId="203" fillId="0" borderId="29">
      <alignment horizontal="left" vertical="top" wrapText="1"/>
    </xf>
    <xf numFmtId="169" fontId="156" fillId="0" borderId="0" applyFont="0" applyFill="0" applyBorder="0" applyAlignment="0" applyProtection="0"/>
    <xf numFmtId="0" fontId="12" fillId="0" borderId="0"/>
    <xf numFmtId="0" fontId="276" fillId="0" borderId="0"/>
    <xf numFmtId="284" fontId="110" fillId="0" borderId="41" applyFill="0" applyBorder="0" applyProtection="0">
      <alignment horizontal="center"/>
      <protection locked="0"/>
    </xf>
    <xf numFmtId="229" fontId="277" fillId="0" borderId="0">
      <protection locked="0"/>
    </xf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278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40" fontId="279" fillId="24" borderId="0">
      <alignment horizontal="right"/>
    </xf>
    <xf numFmtId="0" fontId="280" fillId="24" borderId="0">
      <alignment horizontal="right"/>
    </xf>
    <xf numFmtId="0" fontId="281" fillId="24" borderId="16"/>
    <xf numFmtId="0" fontId="281" fillId="0" borderId="0" applyBorder="0">
      <alignment horizontal="centerContinuous"/>
    </xf>
    <xf numFmtId="0" fontId="282" fillId="0" borderId="0" applyBorder="0">
      <alignment horizontal="centerContinuous"/>
    </xf>
    <xf numFmtId="0" fontId="283" fillId="0" borderId="45" applyNumberFormat="0" applyFont="0" applyAlignment="0"/>
    <xf numFmtId="0" fontId="283" fillId="0" borderId="45" applyNumberFormat="0" applyFont="0" applyAlignment="0"/>
    <xf numFmtId="0" fontId="283" fillId="0" borderId="45" applyNumberFormat="0" applyFont="0" applyAlignment="0"/>
    <xf numFmtId="0" fontId="233" fillId="0" borderId="0" applyNumberFormat="0" applyFill="0" applyBorder="0" applyProtection="0">
      <alignment horizontal="left"/>
    </xf>
    <xf numFmtId="14" fontId="141" fillId="0" borderId="0">
      <alignment horizontal="center" wrapText="1"/>
      <protection locked="0"/>
    </xf>
    <xf numFmtId="14" fontId="141" fillId="0" borderId="0">
      <alignment horizontal="center" wrapText="1"/>
      <protection locked="0"/>
    </xf>
    <xf numFmtId="0" fontId="110" fillId="0" borderId="0"/>
    <xf numFmtId="285" fontId="284" fillId="0" borderId="0" applyFont="0" applyFill="0" applyBorder="0" applyAlignment="0" applyProtection="0"/>
    <xf numFmtId="10" fontId="21" fillId="0" borderId="0" applyFont="0" applyFill="0" applyBorder="0" applyAlignment="0" applyProtection="0"/>
    <xf numFmtId="194" fontId="111" fillId="0" borderId="0" applyFont="0" applyFill="0" applyBorder="0" applyAlignment="0" applyProtection="0"/>
    <xf numFmtId="227" fontId="178" fillId="0" borderId="0" applyFont="0" applyFill="0" applyBorder="0" applyAlignment="0" applyProtection="0"/>
    <xf numFmtId="286" fontId="111" fillId="0" borderId="0" applyFont="0" applyFill="0" applyBorder="0" applyAlignment="0" applyProtection="0"/>
    <xf numFmtId="287" fontId="124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21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9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9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1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8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285" fillId="0" borderId="0" applyFont="0" applyFill="0" applyBorder="0" applyAlignment="0" applyProtection="0"/>
    <xf numFmtId="0" fontId="124" fillId="0" borderId="0"/>
    <xf numFmtId="1" fontId="174" fillId="0" borderId="46" applyNumberFormat="0" applyFont="0" applyFill="0" applyAlignment="0" applyProtection="0">
      <alignment horizontal="center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12" fillId="0" borderId="0"/>
    <xf numFmtId="5" fontId="286" fillId="0" borderId="0"/>
    <xf numFmtId="288" fontId="287" fillId="0" borderId="14" applyFont="0" applyFill="0" applyBorder="0" applyAlignment="0"/>
    <xf numFmtId="289" fontId="287" fillId="0" borderId="14" applyFont="0" applyFill="0" applyBorder="0" applyAlignment="0"/>
    <xf numFmtId="0" fontId="75" fillId="0" borderId="0" applyNumberFormat="0" applyFont="0" applyFill="0" applyBorder="0" applyAlignment="0" applyProtection="0">
      <alignment horizontal="left"/>
    </xf>
    <xf numFmtId="0" fontId="75" fillId="0" borderId="0" applyNumberFormat="0" applyFont="0" applyFill="0" applyBorder="0" applyAlignment="0" applyProtection="0">
      <alignment horizontal="left"/>
    </xf>
    <xf numFmtId="15" fontId="75" fillId="0" borderId="0" applyFont="0" applyFill="0" applyBorder="0" applyAlignment="0" applyProtection="0"/>
    <xf numFmtId="15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0" fontId="288" fillId="0" borderId="25">
      <alignment horizontal="center"/>
    </xf>
    <xf numFmtId="3" fontId="75" fillId="0" borderId="0" applyFont="0" applyFill="0" applyBorder="0" applyAlignment="0" applyProtection="0"/>
    <xf numFmtId="3" fontId="75" fillId="0" borderId="0" applyFont="0" applyFill="0" applyBorder="0" applyAlignment="0" applyProtection="0"/>
    <xf numFmtId="0" fontId="75" fillId="47" borderId="0" applyNumberFormat="0" applyFont="0" applyBorder="0" applyAlignment="0" applyProtection="0"/>
    <xf numFmtId="0" fontId="75" fillId="47" borderId="0" applyNumberFormat="0" applyFont="0" applyBorder="0" applyAlignment="0" applyProtection="0"/>
    <xf numFmtId="290" fontId="193" fillId="0" borderId="0" applyFill="0" applyBorder="0" applyProtection="0">
      <alignment horizontal="centerContinuous"/>
      <protection locked="0"/>
    </xf>
    <xf numFmtId="171" fontId="156" fillId="0" borderId="0" applyFont="0" applyFill="0" applyBorder="0" applyAlignment="0" applyProtection="0"/>
    <xf numFmtId="37" fontId="289" fillId="0" borderId="0"/>
    <xf numFmtId="3" fontId="290" fillId="0" borderId="29">
      <alignment horizontal="right"/>
    </xf>
    <xf numFmtId="3" fontId="150" fillId="0" borderId="29">
      <alignment horizontal="right"/>
    </xf>
    <xf numFmtId="0" fontId="291" fillId="0" borderId="0" applyProtection="0">
      <alignment horizontal="justify" vertical="top" wrapText="1"/>
      <protection locked="0"/>
    </xf>
    <xf numFmtId="0" fontId="124" fillId="0" borderId="0">
      <alignment horizontal="center" vertical="top" wrapText="1"/>
    </xf>
    <xf numFmtId="0" fontId="292" fillId="0" borderId="0">
      <alignment horizontal="center"/>
    </xf>
    <xf numFmtId="0" fontId="293" fillId="0" borderId="31" applyNumberFormat="0" applyBorder="0" applyAlignment="0" applyProtection="0">
      <alignment horizontal="center" vertical="top"/>
      <protection locked="0"/>
    </xf>
    <xf numFmtId="38" fontId="294" fillId="0" borderId="0" applyFont="0" applyFill="0" applyBorder="0" applyAlignment="0" applyProtection="0"/>
    <xf numFmtId="0" fontId="102" fillId="32" borderId="0" applyNumberFormat="0" applyFont="0" applyBorder="0" applyAlignment="0">
      <alignment horizontal="center"/>
    </xf>
    <xf numFmtId="0" fontId="102" fillId="32" borderId="0" applyNumberFormat="0" applyFont="0" applyBorder="0" applyAlignment="0">
      <alignment horizontal="center"/>
    </xf>
    <xf numFmtId="291" fontId="208" fillId="0" borderId="47"/>
    <xf numFmtId="14" fontId="145" fillId="0" borderId="0" applyNumberFormat="0" applyFill="0" applyBorder="0" applyAlignment="0" applyProtection="0">
      <alignment horizontal="left"/>
    </xf>
    <xf numFmtId="192" fontId="295" fillId="0" borderId="0"/>
    <xf numFmtId="49" fontId="150" fillId="0" borderId="0" applyBorder="0" applyAlignment="0"/>
    <xf numFmtId="0" fontId="191" fillId="31" borderId="8" applyNumberFormat="0" applyFont="0" applyAlignment="0"/>
    <xf numFmtId="0" fontId="124" fillId="4" borderId="0" applyNumberFormat="0" applyFont="0" applyBorder="0" applyAlignment="0" applyProtection="0"/>
    <xf numFmtId="0" fontId="124" fillId="38" borderId="0" applyNumberFormat="0" applyFont="0" applyBorder="0" applyAlignment="0" applyProtection="0"/>
    <xf numFmtId="0" fontId="124" fillId="6" borderId="0" applyNumberFormat="0" applyFont="0" applyBorder="0" applyAlignment="0" applyProtection="0"/>
    <xf numFmtId="0" fontId="124" fillId="0" borderId="0" applyNumberFormat="0" applyFont="0" applyFill="0" applyBorder="0" applyAlignment="0" applyProtection="0"/>
    <xf numFmtId="0" fontId="124" fillId="6" borderId="0" applyNumberFormat="0" applyFont="0" applyBorder="0" applyAlignment="0" applyProtection="0"/>
    <xf numFmtId="0" fontId="124" fillId="0" borderId="0" applyNumberFormat="0" applyFont="0" applyFill="0" applyBorder="0" applyAlignment="0" applyProtection="0"/>
    <xf numFmtId="0" fontId="124" fillId="0" borderId="0" applyNumberFormat="0" applyFont="0" applyFill="0" applyBorder="0" applyAlignment="0" applyProtection="0"/>
    <xf numFmtId="0" fontId="41" fillId="11" borderId="0" applyNumberFormat="0" applyBorder="0" applyAlignment="0" applyProtection="0"/>
    <xf numFmtId="0" fontId="151" fillId="28" borderId="0"/>
    <xf numFmtId="0" fontId="296" fillId="28" borderId="0"/>
    <xf numFmtId="0" fontId="297" fillId="28" borderId="0">
      <alignment vertical="center"/>
    </xf>
    <xf numFmtId="0" fontId="298" fillId="29" borderId="0" applyNumberFormat="0" applyProtection="0">
      <alignment horizontal="left" vertical="center"/>
    </xf>
    <xf numFmtId="0" fontId="299" fillId="0" borderId="0">
      <alignment vertical="center"/>
    </xf>
    <xf numFmtId="292" fontId="69" fillId="24" borderId="48">
      <protection locked="0"/>
    </xf>
    <xf numFmtId="292" fontId="296" fillId="28" borderId="48"/>
    <xf numFmtId="292" fontId="296" fillId="28" borderId="8"/>
    <xf numFmtId="3" fontId="69" fillId="28" borderId="49"/>
    <xf numFmtId="292" fontId="300" fillId="28" borderId="50"/>
    <xf numFmtId="292" fontId="300" fillId="28" borderId="51"/>
    <xf numFmtId="0" fontId="102" fillId="1" borderId="27" applyNumberFormat="0" applyFont="0" applyAlignment="0">
      <alignment horizontal="center"/>
    </xf>
    <xf numFmtId="0" fontId="102" fillId="1" borderId="27" applyNumberFormat="0" applyFont="0" applyAlignment="0">
      <alignment horizontal="center"/>
    </xf>
    <xf numFmtId="0" fontId="151" fillId="28" borderId="15">
      <alignment horizontal="right"/>
    </xf>
    <xf numFmtId="0" fontId="296" fillId="28" borderId="15">
      <alignment horizontal="left"/>
    </xf>
    <xf numFmtId="293" fontId="287" fillId="0" borderId="14" applyFont="0" applyFill="0" applyBorder="0" applyAlignment="0" applyProtection="0"/>
    <xf numFmtId="0" fontId="301" fillId="0" borderId="0" applyNumberFormat="0" applyFill="0" applyBorder="0" applyAlignment="0">
      <alignment horizontal="center"/>
    </xf>
    <xf numFmtId="0" fontId="301" fillId="0" borderId="0" applyNumberFormat="0" applyFill="0" applyBorder="0" applyAlignment="0">
      <alignment horizontal="center"/>
    </xf>
    <xf numFmtId="292" fontId="151" fillId="28" borderId="34"/>
    <xf numFmtId="292" fontId="296" fillId="28" borderId="52"/>
    <xf numFmtId="1" fontId="159" fillId="0" borderId="0" applyBorder="0">
      <alignment horizontal="left" vertical="top" wrapText="1"/>
    </xf>
    <xf numFmtId="1" fontId="12" fillId="0" borderId="0"/>
    <xf numFmtId="0" fontId="21" fillId="0" borderId="0"/>
    <xf numFmtId="0" fontId="20" fillId="0" borderId="0"/>
    <xf numFmtId="0" fontId="12" fillId="0" borderId="0"/>
    <xf numFmtId="0" fontId="110" fillId="0" borderId="0"/>
    <xf numFmtId="0" fontId="20" fillId="0" borderId="0"/>
    <xf numFmtId="0" fontId="12" fillId="0" borderId="0"/>
    <xf numFmtId="0" fontId="20" fillId="0" borderId="0"/>
    <xf numFmtId="169" fontId="12" fillId="0" borderId="0" applyFont="0" applyFill="0" applyBorder="0" applyAlignment="0" applyProtection="0"/>
    <xf numFmtId="294" fontId="124" fillId="0" borderId="0" applyFill="0" applyBorder="0" applyAlignment="0" applyProtection="0">
      <alignment wrapText="1"/>
    </xf>
    <xf numFmtId="294" fontId="124" fillId="0" borderId="0" applyFill="0" applyBorder="0" applyAlignment="0" applyProtection="0">
      <alignment wrapText="1"/>
    </xf>
    <xf numFmtId="171" fontId="12" fillId="0" borderId="0" applyFont="0" applyFill="0" applyBorder="0" applyAlignment="0" applyProtection="0"/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2" fillId="0" borderId="0"/>
    <xf numFmtId="3" fontId="12" fillId="0" borderId="0">
      <alignment vertical="top" wrapText="1"/>
    </xf>
    <xf numFmtId="0" fontId="302" fillId="0" borderId="0">
      <alignment horizontal="left" vertical="top" wrapText="1"/>
    </xf>
    <xf numFmtId="0" fontId="303" fillId="0" borderId="0"/>
    <xf numFmtId="40" fontId="304" fillId="0" borderId="0" applyBorder="0">
      <alignment horizontal="right"/>
    </xf>
    <xf numFmtId="0" fontId="191" fillId="0" borderId="53" applyNumberFormat="0" applyFont="0" applyAlignment="0"/>
    <xf numFmtId="38" fontId="28" fillId="0" borderId="15" applyBorder="0">
      <alignment horizontal="right"/>
      <protection locked="0"/>
    </xf>
    <xf numFmtId="0" fontId="305" fillId="0" borderId="0" applyFill="0" applyBorder="0" applyProtection="0">
      <alignment horizontal="left" vertical="center"/>
      <protection locked="0"/>
    </xf>
    <xf numFmtId="187" fontId="306" fillId="0" borderId="0" applyFill="0" applyBorder="0" applyProtection="0">
      <alignment horizontal="right"/>
      <protection locked="0"/>
    </xf>
    <xf numFmtId="187" fontId="305" fillId="0" borderId="0" applyFill="0" applyBorder="0" applyProtection="0">
      <alignment horizontal="right"/>
      <protection locked="0"/>
    </xf>
    <xf numFmtId="0" fontId="307" fillId="0" borderId="0" applyNumberFormat="0" applyFill="0" applyBorder="0" applyProtection="0">
      <alignment horizontal="left"/>
    </xf>
    <xf numFmtId="0" fontId="223" fillId="0" borderId="0" applyNumberFormat="0" applyFill="0" applyBorder="0" applyProtection="0">
      <alignment horizontal="left"/>
    </xf>
    <xf numFmtId="0" fontId="235" fillId="0" borderId="0" applyNumberFormat="0" applyFill="0" applyBorder="0" applyProtection="0"/>
    <xf numFmtId="0" fontId="233" fillId="0" borderId="0" applyNumberFormat="0" applyFill="0" applyBorder="0" applyProtection="0"/>
    <xf numFmtId="0" fontId="223" fillId="0" borderId="0" applyNumberFormat="0" applyFill="0" applyBorder="0" applyProtection="0"/>
    <xf numFmtId="37" fontId="160" fillId="0" borderId="54" applyNumberFormat="0" applyFont="0" applyBorder="0" applyAlignment="0"/>
    <xf numFmtId="295" fontId="308" fillId="0" borderId="0" applyFont="0" applyFill="0" applyBorder="0" applyAlignment="0" applyProtection="0"/>
    <xf numFmtId="0" fontId="147" fillId="0" borderId="24">
      <alignment horizontal="left" vertical="top" wrapText="1"/>
    </xf>
    <xf numFmtId="0" fontId="309" fillId="0" borderId="0" applyNumberFormat="0" applyFill="0" applyBorder="0" applyProtection="0"/>
    <xf numFmtId="0" fontId="309" fillId="0" borderId="0" applyNumberFormat="0" applyFill="0" applyBorder="0" applyProtection="0"/>
    <xf numFmtId="0" fontId="310" fillId="0" borderId="0" applyNumberFormat="0" applyFill="0" applyBorder="0" applyProtection="0"/>
    <xf numFmtId="0" fontId="310" fillId="0" borderId="0" applyNumberFormat="0" applyFill="0" applyBorder="0" applyProtection="0"/>
    <xf numFmtId="0" fontId="309" fillId="0" borderId="0" applyNumberFormat="0" applyFill="0" applyBorder="0" applyProtection="0"/>
    <xf numFmtId="0" fontId="309" fillId="0" borderId="0"/>
    <xf numFmtId="49" fontId="208" fillId="0" borderId="0" applyFill="0" applyBorder="0" applyAlignment="0"/>
    <xf numFmtId="296" fontId="111" fillId="0" borderId="0" applyFill="0" applyBorder="0" applyAlignment="0"/>
    <xf numFmtId="297" fontId="124" fillId="0" borderId="0" applyFill="0" applyBorder="0" applyAlignment="0"/>
    <xf numFmtId="298" fontId="111" fillId="0" borderId="0" applyFill="0" applyBorder="0" applyAlignment="0"/>
    <xf numFmtId="270" fontId="124" fillId="0" borderId="0" applyFill="0" applyBorder="0" applyAlignment="0"/>
    <xf numFmtId="299" fontId="135" fillId="0" borderId="0" applyFont="0" applyFill="0" applyBorder="0" applyAlignment="0" applyProtection="0"/>
    <xf numFmtId="300" fontId="135" fillId="0" borderId="0" applyFont="0" applyFill="0" applyBorder="0" applyAlignment="0" applyProtection="0"/>
    <xf numFmtId="0" fontId="311" fillId="0" borderId="0">
      <alignment horizontal="center" vertical="top"/>
    </xf>
    <xf numFmtId="40" fontId="312" fillId="0" borderId="0"/>
    <xf numFmtId="0" fontId="313" fillId="0" borderId="0" applyFill="0" applyBorder="0" applyAlignment="0">
      <alignment horizontal="right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314" fillId="0" borderId="0">
      <alignment horizontal="left"/>
    </xf>
    <xf numFmtId="0" fontId="310" fillId="0" borderId="0"/>
    <xf numFmtId="0" fontId="309" fillId="0" borderId="0"/>
    <xf numFmtId="37" fontId="315" fillId="0" borderId="55" applyNumberFormat="0" applyFont="0" applyFill="0" applyAlignment="0" applyProtection="0"/>
    <xf numFmtId="37" fontId="316" fillId="25" borderId="56" applyNumberFormat="0" applyFont="0" applyFill="0" applyAlignment="0" applyProtection="0">
      <protection locked="0"/>
    </xf>
    <xf numFmtId="0" fontId="317" fillId="45" borderId="56" applyNumberFormat="0" applyFont="0" applyAlignment="0" applyProtection="0"/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0" fontId="318" fillId="0" borderId="9" applyNumberFormat="0" applyFill="0" applyAlignment="0" applyProtection="0"/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301" fontId="160" fillId="0" borderId="0" applyFont="0" applyFill="0" applyBorder="0" applyAlignment="0" applyProtection="0"/>
    <xf numFmtId="301" fontId="157" fillId="0" borderId="0" applyFont="0" applyFill="0" applyBorder="0" applyAlignment="0" applyProtection="0"/>
    <xf numFmtId="301" fontId="160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12" fillId="0" borderId="0"/>
    <xf numFmtId="0" fontId="319" fillId="0" borderId="0">
      <alignment vertical="top"/>
    </xf>
    <xf numFmtId="0" fontId="124" fillId="0" borderId="0"/>
    <xf numFmtId="38" fontId="142" fillId="0" borderId="0" applyFont="0" applyFill="0" applyBorder="0" applyAlignment="0" applyProtection="0"/>
    <xf numFmtId="0" fontId="66" fillId="0" borderId="0" applyNumberFormat="0" applyFill="0" applyBorder="0" applyAlignment="0" applyProtection="0"/>
    <xf numFmtId="302" fontId="142" fillId="0" borderId="0" applyFont="0" applyFill="0" applyBorder="0" applyAlignment="0" applyProtection="0"/>
    <xf numFmtId="0" fontId="320" fillId="48" borderId="0"/>
    <xf numFmtId="0" fontId="263" fillId="0" borderId="1" applyNumberFormat="0" applyFill="0" applyAlignment="0" applyProtection="0"/>
    <xf numFmtId="0" fontId="40" fillId="0" borderId="1" applyNumberFormat="0" applyFill="0" applyAlignment="0" applyProtection="0"/>
    <xf numFmtId="0" fontId="12" fillId="0" borderId="0">
      <alignment horizontal="center" textRotation="90"/>
    </xf>
    <xf numFmtId="169" fontId="9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10" fillId="0" borderId="0" applyNumberFormat="0" applyFont="0" applyFill="0" applyBorder="0" applyProtection="0">
      <alignment horizontal="center" vertical="top" wrapText="1"/>
    </xf>
    <xf numFmtId="303" fontId="174" fillId="0" borderId="12" applyNumberFormat="0" applyFont="0" applyFill="0" applyBorder="0" applyProtection="0">
      <alignment horizontal="left" vertical="top" wrapText="1"/>
    </xf>
    <xf numFmtId="38" fontId="322" fillId="0" borderId="0"/>
    <xf numFmtId="9" fontId="12" fillId="0" borderId="0" applyFon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52" fillId="23" borderId="4" applyNumberFormat="0" applyAlignment="0" applyProtection="0"/>
    <xf numFmtId="0" fontId="39" fillId="23" borderId="4" applyNumberFormat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3" fontId="323" fillId="27" borderId="27">
      <alignment horizontal="left" vertical="center" wrapText="1"/>
    </xf>
    <xf numFmtId="3" fontId="324" fillId="27" borderId="28">
      <alignment horizontal="center" vertical="center"/>
    </xf>
    <xf numFmtId="4" fontId="323" fillId="27" borderId="28">
      <alignment horizontal="center" vertical="center"/>
    </xf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325" fillId="0" borderId="0" applyNumberFormat="0" applyFill="0" applyBorder="0" applyAlignment="0" applyProtection="0">
      <alignment vertical="top"/>
      <protection locked="0"/>
    </xf>
    <xf numFmtId="0" fontId="326" fillId="0" borderId="12">
      <alignment horizontal="center"/>
    </xf>
    <xf numFmtId="3" fontId="327" fillId="0" borderId="0" applyNumberFormat="0" applyFill="0" applyProtection="0">
      <alignment horizontal="centerContinuous" vertical="center" wrapText="1"/>
      <protection locked="0"/>
    </xf>
    <xf numFmtId="3" fontId="327" fillId="0" borderId="0" applyNumberFormat="0" applyFill="0" applyProtection="0">
      <alignment horizontal="centerContinuous" vertical="center" wrapText="1"/>
      <protection locked="0"/>
    </xf>
    <xf numFmtId="3" fontId="327" fillId="0" borderId="14">
      <alignment horizontal="center" vertical="center" wrapText="1"/>
      <protection locked="0"/>
    </xf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187" fontId="328" fillId="0" borderId="14">
      <alignment horizontal="center" vertical="center" wrapText="1"/>
      <protection locked="0"/>
    </xf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29" fillId="0" borderId="12" applyFill="0" applyProtection="0">
      <alignment horizontal="center"/>
    </xf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330" fillId="0" borderId="57">
      <alignment horizontal="center" vertical="center"/>
    </xf>
    <xf numFmtId="1" fontId="328" fillId="0" borderId="14">
      <alignment horizontal="center" vertical="center" wrapText="1"/>
      <protection locked="0"/>
    </xf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326" fillId="0" borderId="26">
      <alignment horizontal="left"/>
    </xf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331" fillId="0" borderId="0" applyNumberFormat="0" applyFill="0" applyBorder="0" applyProtection="0">
      <alignment horizontal="centerContinuous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49" fillId="0" borderId="0"/>
    <xf numFmtId="0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49" fillId="0" borderId="0"/>
    <xf numFmtId="0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332" fillId="0" borderId="0" applyNumberFormat="0" applyFill="0" applyBorder="0" applyProtection="0">
      <alignment horizontal="centerContinuous"/>
    </xf>
    <xf numFmtId="0" fontId="333" fillId="0" borderId="0" applyNumberFormat="0" applyFill="0" applyBorder="0" applyAlignment="0" applyProtection="0">
      <alignment vertical="top"/>
      <protection locked="0"/>
    </xf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324" fillId="0" borderId="0" applyNumberFormat="0" applyFill="0" applyBorder="0" applyProtection="0">
      <alignment horizontal="centerContinuous"/>
    </xf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334" fillId="0" borderId="0">
      <alignment horizontal="right"/>
    </xf>
    <xf numFmtId="0" fontId="149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1" fontId="323" fillId="27" borderId="14">
      <alignment horizontal="left" vertical="center" wrapText="1"/>
    </xf>
    <xf numFmtId="0" fontId="110" fillId="0" borderId="0"/>
    <xf numFmtId="0" fontId="12" fillId="0" borderId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32" fillId="0" borderId="0" applyNumberFormat="0" applyFill="0" applyBorder="0" applyProtection="0">
      <alignment horizontal="centerContinuous"/>
    </xf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" fontId="326" fillId="0" borderId="14">
      <alignment horizontal="left" vertical="center" wrapText="1"/>
    </xf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3" fontId="328" fillId="0" borderId="14">
      <alignment horizontal="center" vertical="center" wrapText="1"/>
      <protection locked="0"/>
    </xf>
    <xf numFmtId="187" fontId="328" fillId="0" borderId="14">
      <alignment horizontal="center" vertical="center" wrapText="1"/>
      <protection locked="0"/>
    </xf>
    <xf numFmtId="4" fontId="328" fillId="0" borderId="14">
      <alignment horizontal="center" vertical="center" wrapText="1"/>
      <protection locked="0"/>
    </xf>
    <xf numFmtId="4" fontId="330" fillId="0" borderId="14">
      <alignment horizontal="center" vertical="center" wrapText="1"/>
      <protection locked="0"/>
    </xf>
    <xf numFmtId="187" fontId="335" fillId="0" borderId="20">
      <alignment horizontal="center"/>
    </xf>
    <xf numFmtId="0" fontId="326" fillId="0" borderId="12">
      <alignment wrapText="1"/>
    </xf>
    <xf numFmtId="0" fontId="140" fillId="19" borderId="0" applyNumberFormat="0" applyBorder="0" applyAlignment="0" applyProtection="0">
      <alignment vertical="center"/>
    </xf>
    <xf numFmtId="0" fontId="140" fillId="20" borderId="0" applyNumberFormat="0" applyBorder="0" applyAlignment="0" applyProtection="0">
      <alignment vertical="center"/>
    </xf>
    <xf numFmtId="0" fontId="140" fillId="21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22" borderId="0" applyNumberFormat="0" applyBorder="0" applyAlignment="0" applyProtection="0">
      <alignment vertical="center"/>
    </xf>
    <xf numFmtId="0" fontId="336" fillId="0" borderId="0" applyNumberFormat="0" applyFill="0" applyBorder="0" applyAlignment="0" applyProtection="0">
      <alignment vertical="center"/>
    </xf>
    <xf numFmtId="0" fontId="337" fillId="6" borderId="3" applyNumberFormat="0" applyAlignment="0" applyProtection="0">
      <alignment vertical="center"/>
    </xf>
    <xf numFmtId="0" fontId="338" fillId="11" borderId="0" applyNumberFormat="0" applyBorder="0" applyAlignment="0" applyProtection="0">
      <alignment vertical="center"/>
    </xf>
    <xf numFmtId="0" fontId="339" fillId="4" borderId="8" applyNumberFormat="0" applyFont="0" applyAlignment="0" applyProtection="0">
      <alignment vertical="center"/>
    </xf>
    <xf numFmtId="0" fontId="340" fillId="7" borderId="0" applyNumberFormat="0" applyBorder="0" applyAlignment="0" applyProtection="0">
      <alignment vertical="center"/>
    </xf>
    <xf numFmtId="0" fontId="341" fillId="0" borderId="0" applyNumberFormat="0" applyFill="0" applyBorder="0" applyAlignment="0" applyProtection="0">
      <alignment vertical="center"/>
    </xf>
    <xf numFmtId="0" fontId="342" fillId="23" borderId="4" applyNumberFormat="0" applyAlignment="0" applyProtection="0">
      <alignment vertical="center"/>
    </xf>
    <xf numFmtId="0" fontId="343" fillId="0" borderId="1" applyNumberFormat="0" applyFill="0" applyAlignment="0" applyProtection="0">
      <alignment vertical="center"/>
    </xf>
    <xf numFmtId="0" fontId="344" fillId="0" borderId="9" applyNumberFormat="0" applyFill="0" applyAlignment="0" applyProtection="0">
      <alignment vertical="center"/>
    </xf>
    <xf numFmtId="0" fontId="345" fillId="2" borderId="3" applyNumberFormat="0" applyAlignment="0" applyProtection="0">
      <alignment vertical="center"/>
    </xf>
    <xf numFmtId="0" fontId="346" fillId="0" borderId="0" applyNumberFormat="0" applyFill="0" applyBorder="0" applyAlignment="0" applyProtection="0">
      <alignment vertical="center"/>
    </xf>
    <xf numFmtId="0" fontId="347" fillId="0" borderId="6" applyNumberFormat="0" applyFill="0" applyAlignment="0" applyProtection="0">
      <alignment vertical="center"/>
    </xf>
    <xf numFmtId="0" fontId="348" fillId="0" borderId="2" applyNumberFormat="0" applyFill="0" applyAlignment="0" applyProtection="0">
      <alignment vertical="center"/>
    </xf>
    <xf numFmtId="0" fontId="349" fillId="0" borderId="7" applyNumberFormat="0" applyFill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50" fillId="12" borderId="0" applyNumberFormat="0" applyBorder="0" applyAlignment="0" applyProtection="0">
      <alignment vertical="center"/>
    </xf>
    <xf numFmtId="0" fontId="351" fillId="6" borderId="5" applyNumberFormat="0" applyAlignment="0" applyProtection="0">
      <alignment vertical="center"/>
    </xf>
    <xf numFmtId="0" fontId="138" fillId="0" borderId="0">
      <alignment vertical="center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30" fillId="0" borderId="0" applyFont="0" applyFill="0" applyBorder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71" fontId="21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>
      <alignment vertical="center"/>
    </xf>
    <xf numFmtId="0" fontId="12" fillId="0" borderId="0"/>
    <xf numFmtId="0" fontId="68" fillId="0" borderId="0">
      <alignment vertical="center"/>
    </xf>
    <xf numFmtId="0" fontId="68" fillId="0" borderId="0">
      <alignment vertical="center"/>
    </xf>
    <xf numFmtId="0" fontId="25" fillId="0" borderId="0"/>
    <xf numFmtId="0" fontId="12" fillId="0" borderId="0"/>
    <xf numFmtId="0" fontId="26" fillId="0" borderId="0"/>
    <xf numFmtId="0" fontId="30" fillId="4" borderId="8" applyNumberFormat="0" applyFont="0" applyAlignment="0" applyProtection="0">
      <alignment vertical="center"/>
    </xf>
    <xf numFmtId="0" fontId="62" fillId="6" borderId="5" applyNumberFormat="0" applyAlignment="0" applyProtection="0">
      <alignment vertical="center"/>
    </xf>
    <xf numFmtId="170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5" fillId="6" borderId="5" applyNumberFormat="0" applyAlignment="0" applyProtection="0"/>
    <xf numFmtId="0" fontId="36" fillId="2" borderId="3" applyNumberFormat="0" applyAlignment="0" applyProtection="0"/>
    <xf numFmtId="0" fontId="32" fillId="0" borderId="9" applyNumberFormat="0" applyFill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7" fillId="12" borderId="0" applyNumberFormat="0" applyBorder="0" applyAlignment="0" applyProtection="0"/>
    <xf numFmtId="0" fontId="38" fillId="6" borderId="3" applyNumberFormat="0" applyAlignment="0" applyProtection="0"/>
    <xf numFmtId="0" fontId="39" fillId="23" borderId="4" applyNumberFormat="0" applyAlignment="0" applyProtection="0"/>
    <xf numFmtId="0" fontId="40" fillId="0" borderId="1" applyNumberFormat="0" applyFill="0" applyAlignment="0" applyProtection="0"/>
    <xf numFmtId="0" fontId="4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46" fillId="7" borderId="0" applyNumberFormat="0" applyBorder="0" applyAlignment="0" applyProtection="0"/>
    <xf numFmtId="0" fontId="65" fillId="4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230" fillId="0" borderId="11" applyBorder="0" applyAlignment="0">
      <alignment horizontal="center" wrapText="1"/>
    </xf>
    <xf numFmtId="0" fontId="68" fillId="0" borderId="0"/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0" fontId="68" fillId="0" borderId="0"/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68" fillId="0" borderId="0"/>
    <xf numFmtId="0" fontId="230" fillId="0" borderId="11" applyBorder="0" applyAlignment="0">
      <alignment horizontal="center" wrapText="1"/>
    </xf>
    <xf numFmtId="0" fontId="68" fillId="0" borderId="0"/>
    <xf numFmtId="0" fontId="68" fillId="0" borderId="0"/>
    <xf numFmtId="0" fontId="230" fillId="0" borderId="11" applyBorder="0" applyAlignment="0">
      <alignment horizontal="center" wrapText="1"/>
    </xf>
    <xf numFmtId="0" fontId="230" fillId="0" borderId="11" applyBorder="0" applyAlignment="0">
      <alignment horizontal="center" wrapText="1"/>
    </xf>
    <xf numFmtId="0" fontId="68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11" fillId="0" borderId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211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68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68" fillId="0" borderId="0"/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226" fillId="41" borderId="0">
      <alignment horizontal="center"/>
    </xf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0" fontId="68" fillId="0" borderId="0"/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8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8" fillId="0" borderId="0"/>
    <xf numFmtId="0" fontId="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68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9" fillId="0" borderId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5" borderId="0" applyNumberFormat="0" applyBorder="0" applyAlignment="0" applyProtection="0"/>
    <xf numFmtId="0" fontId="25" fillId="2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14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165" fontId="1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8" fillId="0" borderId="0"/>
    <xf numFmtId="0" fontId="8" fillId="0" borderId="0"/>
    <xf numFmtId="0" fontId="8" fillId="0" borderId="0"/>
    <xf numFmtId="0" fontId="211" fillId="0" borderId="0"/>
    <xf numFmtId="0" fontId="21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352" fillId="0" borderId="0" applyNumberFormat="0" applyFill="0" applyBorder="0" applyAlignment="0" applyProtection="0">
      <alignment vertical="top"/>
      <protection locked="0"/>
    </xf>
    <xf numFmtId="171" fontId="1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7" fillId="0" borderId="0"/>
    <xf numFmtId="0" fontId="353" fillId="0" borderId="0"/>
    <xf numFmtId="0" fontId="353" fillId="0" borderId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2" fillId="0" borderId="0"/>
    <xf numFmtId="0" fontId="12" fillId="0" borderId="0"/>
    <xf numFmtId="171" fontId="12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171" fontId="9" fillId="0" borderId="0" applyFont="0" applyFill="0" applyBorder="0" applyAlignment="0" applyProtection="0"/>
    <xf numFmtId="0" fontId="5" fillId="0" borderId="0"/>
    <xf numFmtId="0" fontId="5" fillId="0" borderId="0"/>
    <xf numFmtId="9" fontId="25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4" fillId="0" borderId="0"/>
    <xf numFmtId="171" fontId="9" fillId="0" borderId="0" applyFont="0" applyFill="0" applyBorder="0" applyAlignment="0" applyProtection="0"/>
    <xf numFmtId="0" fontId="9" fillId="0" borderId="0"/>
    <xf numFmtId="0" fontId="25" fillId="0" borderId="0"/>
    <xf numFmtId="170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5" fillId="0" borderId="0"/>
    <xf numFmtId="9" fontId="6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9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166" fontId="9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146">
    <xf numFmtId="0" fontId="0" fillId="0" borderId="0" xfId="0"/>
    <xf numFmtId="3" fontId="16" fillId="0" borderId="0" xfId="0" applyNumberFormat="1" applyFont="1"/>
    <xf numFmtId="0" fontId="14" fillId="0" borderId="0" xfId="79" applyFont="1" applyAlignment="1">
      <alignment vertical="center" wrapText="1"/>
    </xf>
    <xf numFmtId="3" fontId="18" fillId="0" borderId="0" xfId="0" applyNumberFormat="1" applyFont="1"/>
    <xf numFmtId="3" fontId="14" fillId="0" borderId="0" xfId="0" applyNumberFormat="1" applyFont="1" applyAlignment="1">
      <alignment wrapText="1"/>
    </xf>
    <xf numFmtId="3" fontId="14" fillId="0" borderId="0" xfId="0" applyNumberFormat="1" applyFont="1"/>
    <xf numFmtId="0" fontId="16" fillId="0" borderId="0" xfId="0" applyNumberFormat="1" applyFont="1" applyAlignment="1">
      <alignment horizontal="center"/>
    </xf>
    <xf numFmtId="3" fontId="16" fillId="50" borderId="0" xfId="0" applyNumberFormat="1" applyFont="1" applyFill="1" applyAlignment="1">
      <alignment horizontal="center"/>
    </xf>
    <xf numFmtId="0" fontId="29" fillId="50" borderId="61" xfId="0" applyFont="1" applyFill="1" applyBorder="1" applyAlignment="1">
      <alignment horizontal="center"/>
    </xf>
    <xf numFmtId="49" fontId="73" fillId="0" borderId="61" xfId="0" applyNumberFormat="1" applyFont="1" applyBorder="1" applyAlignment="1">
      <alignment horizontal="left" vertical="center" wrapText="1"/>
    </xf>
    <xf numFmtId="0" fontId="29" fillId="0" borderId="61" xfId="0" applyFont="1" applyBorder="1" applyAlignment="1">
      <alignment horizontal="center" vertical="center"/>
    </xf>
    <xf numFmtId="4" fontId="22" fillId="0" borderId="61" xfId="82" applyNumberFormat="1" applyFont="1" applyBorder="1" applyAlignment="1">
      <alignment horizontal="center" vertical="center"/>
    </xf>
    <xf numFmtId="3" fontId="14" fillId="52" borderId="0" xfId="0" applyNumberFormat="1" applyFont="1" applyFill="1"/>
    <xf numFmtId="0" fontId="23" fillId="49" borderId="13" xfId="323" applyNumberFormat="1" applyFont="1" applyFill="1" applyBorder="1" applyAlignment="1">
      <alignment horizontal="left" vertical="center"/>
    </xf>
    <xf numFmtId="3" fontId="98" fillId="49" borderId="13" xfId="323" applyNumberFormat="1" applyFont="1" applyFill="1" applyBorder="1" applyAlignment="1">
      <alignment vertical="top" wrapText="1"/>
    </xf>
    <xf numFmtId="3" fontId="24" fillId="49" borderId="13" xfId="323" applyNumberFormat="1" applyFont="1" applyFill="1" applyBorder="1" applyAlignment="1">
      <alignment horizontal="center" vertical="center"/>
    </xf>
    <xf numFmtId="0" fontId="71" fillId="0" borderId="61" xfId="0" applyNumberFormat="1" applyFont="1" applyBorder="1" applyAlignment="1">
      <alignment horizontal="center" vertical="center"/>
    </xf>
    <xf numFmtId="4" fontId="14" fillId="52" borderId="0" xfId="0" applyNumberFormat="1" applyFont="1" applyFill="1"/>
    <xf numFmtId="3" fontId="14" fillId="0" borderId="0" xfId="0" applyNumberFormat="1" applyFont="1" applyFill="1"/>
    <xf numFmtId="4" fontId="14" fillId="0" borderId="0" xfId="0" applyNumberFormat="1" applyFont="1" applyFill="1"/>
    <xf numFmtId="305" fontId="356" fillId="49" borderId="64" xfId="0" applyNumberFormat="1" applyFont="1" applyFill="1" applyBorder="1" applyAlignment="1">
      <alignment vertical="center" wrapText="1"/>
    </xf>
    <xf numFmtId="305" fontId="356" fillId="53" borderId="64" xfId="0" applyNumberFormat="1" applyFont="1" applyFill="1" applyBorder="1" applyAlignment="1">
      <alignment vertical="center" wrapText="1"/>
    </xf>
    <xf numFmtId="4" fontId="16" fillId="0" borderId="0" xfId="0" applyNumberFormat="1" applyFont="1" applyAlignment="1">
      <alignment horizontal="center"/>
    </xf>
    <xf numFmtId="4" fontId="22" fillId="0" borderId="0" xfId="82" applyNumberFormat="1" applyFont="1" applyBorder="1" applyAlignment="1">
      <alignment horizontal="center" vertical="center"/>
    </xf>
    <xf numFmtId="3" fontId="12" fillId="55" borderId="13" xfId="323" applyNumberFormat="1" applyFont="1" applyFill="1" applyBorder="1" applyAlignment="1">
      <alignment horizontal="center" vertical="center"/>
    </xf>
    <xf numFmtId="4" fontId="22" fillId="55" borderId="0" xfId="82" applyNumberFormat="1" applyFont="1" applyFill="1" applyBorder="1" applyAlignment="1">
      <alignment horizontal="center" vertical="center"/>
    </xf>
    <xf numFmtId="4" fontId="22" fillId="55" borderId="65" xfId="82" applyNumberFormat="1" applyFont="1" applyFill="1" applyBorder="1" applyAlignment="1">
      <alignment horizontal="center" vertical="center"/>
    </xf>
    <xf numFmtId="3" fontId="18" fillId="0" borderId="58" xfId="0" applyNumberFormat="1" applyFont="1" applyBorder="1" applyAlignment="1">
      <alignment vertical="center"/>
    </xf>
    <xf numFmtId="3" fontId="18" fillId="0" borderId="58" xfId="0" applyNumberFormat="1" applyFont="1" applyBorder="1" applyAlignment="1">
      <alignment horizontal="center" vertical="center"/>
    </xf>
    <xf numFmtId="0" fontId="15" fillId="50" borderId="67" xfId="79" applyFont="1" applyFill="1" applyBorder="1" applyAlignment="1">
      <alignment vertical="center" wrapText="1"/>
    </xf>
    <xf numFmtId="0" fontId="15" fillId="50" borderId="69" xfId="79" applyFont="1" applyFill="1" applyBorder="1" applyAlignment="1">
      <alignment vertical="center" wrapText="1"/>
    </xf>
    <xf numFmtId="0" fontId="15" fillId="50" borderId="0" xfId="79" applyFont="1" applyFill="1" applyBorder="1" applyAlignment="1">
      <alignment vertical="center" wrapText="1"/>
    </xf>
    <xf numFmtId="0" fontId="15" fillId="50" borderId="0" xfId="79" applyFont="1" applyFill="1" applyBorder="1" applyAlignment="1">
      <alignment horizontal="centerContinuous" vertical="center"/>
    </xf>
    <xf numFmtId="3" fontId="23" fillId="50" borderId="75" xfId="323" applyNumberFormat="1" applyFont="1" applyFill="1" applyBorder="1" applyAlignment="1">
      <alignment horizontal="left" vertical="center"/>
    </xf>
    <xf numFmtId="3" fontId="16" fillId="55" borderId="0" xfId="0" applyNumberFormat="1" applyFont="1" applyFill="1" applyBorder="1" applyAlignment="1">
      <alignment horizontal="center"/>
    </xf>
    <xf numFmtId="3" fontId="12" fillId="55" borderId="76" xfId="323" applyNumberFormat="1" applyFont="1" applyFill="1" applyBorder="1" applyAlignment="1">
      <alignment horizontal="center" vertical="center"/>
    </xf>
    <xf numFmtId="0" fontId="71" fillId="50" borderId="77" xfId="0" applyFont="1" applyFill="1" applyBorder="1" applyAlignment="1">
      <alignment horizontal="center"/>
    </xf>
    <xf numFmtId="3" fontId="14" fillId="0" borderId="0" xfId="0" applyNumberFormat="1" applyFont="1" applyBorder="1"/>
    <xf numFmtId="0" fontId="29" fillId="50" borderId="78" xfId="0" applyFont="1" applyFill="1" applyBorder="1" applyAlignment="1">
      <alignment horizontal="center"/>
    </xf>
    <xf numFmtId="3" fontId="14" fillId="0" borderId="0" xfId="0" applyNumberFormat="1" applyFont="1" applyBorder="1" applyAlignment="1">
      <alignment wrapText="1"/>
    </xf>
    <xf numFmtId="4" fontId="16" fillId="0" borderId="0" xfId="0" applyNumberFormat="1" applyFont="1" applyBorder="1" applyAlignment="1">
      <alignment horizontal="center"/>
    </xf>
    <xf numFmtId="3" fontId="16" fillId="50" borderId="0" xfId="0" applyNumberFormat="1" applyFont="1" applyFill="1" applyBorder="1" applyAlignment="1">
      <alignment horizontal="center"/>
    </xf>
    <xf numFmtId="3" fontId="16" fillId="50" borderId="24" xfId="0" applyNumberFormat="1" applyFont="1" applyFill="1" applyBorder="1" applyAlignment="1">
      <alignment horizontal="center"/>
    </xf>
    <xf numFmtId="3" fontId="16" fillId="50" borderId="70" xfId="0" applyNumberFormat="1" applyFont="1" applyFill="1" applyBorder="1" applyAlignment="1">
      <alignment horizontal="center"/>
    </xf>
    <xf numFmtId="0" fontId="16" fillId="0" borderId="0" xfId="0" applyNumberFormat="1" applyFont="1" applyBorder="1" applyAlignment="1">
      <alignment horizontal="center"/>
    </xf>
    <xf numFmtId="4" fontId="186" fillId="0" borderId="0" xfId="0" applyNumberFormat="1" applyFont="1" applyBorder="1" applyAlignment="1">
      <alignment horizontal="center"/>
    </xf>
    <xf numFmtId="3" fontId="16" fillId="50" borderId="81" xfId="0" applyNumberFormat="1" applyFont="1" applyFill="1" applyBorder="1" applyAlignment="1">
      <alignment horizontal="center"/>
    </xf>
    <xf numFmtId="0" fontId="16" fillId="0" borderId="25" xfId="0" applyNumberFormat="1" applyFont="1" applyBorder="1" applyAlignment="1">
      <alignment horizontal="center"/>
    </xf>
    <xf numFmtId="3" fontId="14" fillId="0" borderId="25" xfId="0" applyNumberFormat="1" applyFont="1" applyBorder="1" applyAlignment="1">
      <alignment wrapText="1"/>
    </xf>
    <xf numFmtId="4" fontId="16" fillId="0" borderId="25" xfId="0" applyNumberFormat="1" applyFont="1" applyBorder="1" applyAlignment="1">
      <alignment horizontal="center"/>
    </xf>
    <xf numFmtId="3" fontId="16" fillId="50" borderId="25" xfId="0" applyNumberFormat="1" applyFont="1" applyFill="1" applyBorder="1" applyAlignment="1">
      <alignment horizontal="center"/>
    </xf>
    <xf numFmtId="3" fontId="16" fillId="50" borderId="82" xfId="0" applyNumberFormat="1" applyFont="1" applyFill="1" applyBorder="1" applyAlignment="1">
      <alignment horizontal="center"/>
    </xf>
    <xf numFmtId="0" fontId="71" fillId="54" borderId="58" xfId="0" applyNumberFormat="1" applyFont="1" applyFill="1" applyBorder="1" applyAlignment="1">
      <alignment horizontal="center" vertical="center"/>
    </xf>
    <xf numFmtId="0" fontId="124" fillId="0" borderId="58" xfId="0" applyFont="1" applyFill="1" applyBorder="1" applyAlignment="1">
      <alignment horizontal="left" vertical="center" wrapText="1"/>
    </xf>
    <xf numFmtId="0" fontId="124" fillId="0" borderId="58" xfId="0" applyFont="1" applyFill="1" applyBorder="1" applyAlignment="1">
      <alignment horizontal="center" vertical="center" wrapText="1"/>
    </xf>
    <xf numFmtId="0" fontId="29" fillId="0" borderId="58" xfId="0" applyFont="1" applyFill="1" applyBorder="1" applyAlignment="1">
      <alignment horizontal="center" vertical="center"/>
    </xf>
    <xf numFmtId="305" fontId="355" fillId="0" borderId="58" xfId="0" applyNumberFormat="1" applyFont="1" applyFill="1" applyBorder="1" applyAlignment="1">
      <alignment horizontal="center" vertical="center" wrapText="1"/>
    </xf>
    <xf numFmtId="0" fontId="186" fillId="49" borderId="30" xfId="0" applyNumberFormat="1" applyFont="1" applyFill="1" applyBorder="1" applyAlignment="1">
      <alignment horizontal="left" vertical="center"/>
    </xf>
    <xf numFmtId="3" fontId="18" fillId="0" borderId="60" xfId="0" applyNumberFormat="1" applyFont="1" applyBorder="1" applyAlignment="1">
      <alignment vertical="center"/>
    </xf>
    <xf numFmtId="3" fontId="18" fillId="0" borderId="17" xfId="0" applyNumberFormat="1" applyFont="1" applyBorder="1" applyAlignment="1">
      <alignment horizontal="center" vertical="center"/>
    </xf>
    <xf numFmtId="3" fontId="16" fillId="0" borderId="0" xfId="0" applyNumberFormat="1" applyFont="1" applyBorder="1" applyAlignment="1">
      <alignment vertical="center" wrapText="1"/>
    </xf>
    <xf numFmtId="0" fontId="74" fillId="0" borderId="79" xfId="0" applyFont="1" applyFill="1" applyBorder="1" applyAlignment="1">
      <alignment horizontal="center" vertical="center"/>
    </xf>
    <xf numFmtId="0" fontId="74" fillId="0" borderId="80" xfId="0" applyFont="1" applyFill="1" applyBorder="1" applyAlignment="1">
      <alignment horizontal="center" vertical="center"/>
    </xf>
    <xf numFmtId="0" fontId="74" fillId="0" borderId="70" xfId="0" applyFont="1" applyFill="1" applyBorder="1" applyAlignment="1">
      <alignment horizontal="center" vertical="center"/>
    </xf>
    <xf numFmtId="305" fontId="355" fillId="0" borderId="73" xfId="0" applyNumberFormat="1" applyFont="1" applyFill="1" applyBorder="1" applyAlignment="1">
      <alignment horizontal="center" vertical="center" wrapText="1"/>
    </xf>
    <xf numFmtId="3" fontId="16" fillId="0" borderId="0" xfId="0" applyNumberFormat="1" applyFont="1" applyBorder="1"/>
    <xf numFmtId="3" fontId="357" fillId="0" borderId="0" xfId="0" applyNumberFormat="1" applyFont="1" applyBorder="1" applyAlignment="1">
      <alignment wrapText="1"/>
    </xf>
    <xf numFmtId="0" fontId="29" fillId="0" borderId="22" xfId="0" applyFont="1" applyFill="1" applyBorder="1" applyAlignment="1">
      <alignment horizontal="center" vertical="center"/>
    </xf>
    <xf numFmtId="305" fontId="355" fillId="0" borderId="22" xfId="0" applyNumberFormat="1" applyFont="1" applyFill="1" applyBorder="1" applyAlignment="1">
      <alignment horizontal="center" vertical="center" wrapText="1"/>
    </xf>
    <xf numFmtId="305" fontId="355" fillId="0" borderId="84" xfId="0" applyNumberFormat="1" applyFont="1" applyFill="1" applyBorder="1" applyAlignment="1">
      <alignment horizontal="center" vertical="center" wrapText="1"/>
    </xf>
    <xf numFmtId="0" fontId="354" fillId="51" borderId="30" xfId="0" applyFont="1" applyFill="1" applyBorder="1" applyAlignment="1">
      <alignment vertical="center" wrapText="1"/>
    </xf>
    <xf numFmtId="3" fontId="14" fillId="51" borderId="30" xfId="0" applyNumberFormat="1" applyFont="1" applyFill="1" applyBorder="1"/>
    <xf numFmtId="239" fontId="356" fillId="51" borderId="64" xfId="0" applyNumberFormat="1" applyFont="1" applyFill="1" applyBorder="1" applyAlignment="1">
      <alignment vertical="center" wrapText="1"/>
    </xf>
    <xf numFmtId="0" fontId="359" fillId="0" borderId="22" xfId="0" applyFont="1" applyFill="1" applyBorder="1" applyAlignment="1">
      <alignment horizontal="center" vertical="center" wrapText="1"/>
    </xf>
    <xf numFmtId="0" fontId="359" fillId="0" borderId="58" xfId="0" applyFont="1" applyFill="1" applyBorder="1" applyAlignment="1">
      <alignment horizontal="left" vertical="center" wrapText="1"/>
    </xf>
    <xf numFmtId="0" fontId="359" fillId="0" borderId="58" xfId="0" applyFont="1" applyFill="1" applyBorder="1" applyAlignment="1">
      <alignment horizontal="center" vertical="center" wrapText="1"/>
    </xf>
    <xf numFmtId="3" fontId="181" fillId="0" borderId="0" xfId="0" applyNumberFormat="1" applyFont="1" applyBorder="1" applyAlignment="1">
      <alignment horizontal="right" vertical="center" wrapText="1"/>
    </xf>
    <xf numFmtId="3" fontId="181" fillId="0" borderId="0" xfId="0" applyNumberFormat="1" applyFont="1" applyBorder="1" applyAlignment="1">
      <alignment horizontal="left" wrapText="1"/>
    </xf>
    <xf numFmtId="0" fontId="124" fillId="0" borderId="22" xfId="0" applyFont="1" applyFill="1" applyBorder="1" applyAlignment="1">
      <alignment horizontal="left" vertical="center" wrapText="1"/>
    </xf>
    <xf numFmtId="0" fontId="189" fillId="0" borderId="0" xfId="0" applyFont="1"/>
    <xf numFmtId="0" fontId="189" fillId="0" borderId="0" xfId="0" applyFont="1" applyBorder="1"/>
    <xf numFmtId="0" fontId="360" fillId="0" borderId="28" xfId="0" applyFont="1" applyBorder="1" applyAlignment="1">
      <alignment horizontal="center" vertical="center"/>
    </xf>
    <xf numFmtId="305" fontId="356" fillId="0" borderId="24" xfId="0" applyNumberFormat="1" applyFont="1" applyFill="1" applyBorder="1" applyAlignment="1">
      <alignment vertical="center" wrapText="1"/>
    </xf>
    <xf numFmtId="0" fontId="360" fillId="0" borderId="86" xfId="0" applyFont="1" applyBorder="1" applyAlignment="1">
      <alignment vertical="center"/>
    </xf>
    <xf numFmtId="0" fontId="189" fillId="0" borderId="87" xfId="0" applyFont="1" applyBorder="1" applyAlignment="1">
      <alignment vertical="center"/>
    </xf>
    <xf numFmtId="0" fontId="189" fillId="0" borderId="85" xfId="0" applyFont="1" applyBorder="1"/>
    <xf numFmtId="0" fontId="360" fillId="0" borderId="87" xfId="0" applyFont="1" applyBorder="1" applyAlignment="1">
      <alignment vertical="center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 vertical="center"/>
    </xf>
    <xf numFmtId="4" fontId="15" fillId="0" borderId="58" xfId="0" applyNumberFormat="1" applyFont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left"/>
    </xf>
    <xf numFmtId="0" fontId="186" fillId="0" borderId="30" xfId="0" applyNumberFormat="1" applyFont="1" applyFill="1" applyBorder="1" applyAlignment="1">
      <alignment horizontal="left" vertical="center"/>
    </xf>
    <xf numFmtId="305" fontId="356" fillId="0" borderId="64" xfId="0" applyNumberFormat="1" applyFont="1" applyFill="1" applyBorder="1" applyAlignment="1">
      <alignment vertical="center" wrapText="1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  <xf numFmtId="4" fontId="15" fillId="0" borderId="58" xfId="0" applyNumberFormat="1" applyFont="1" applyBorder="1" applyAlignment="1">
      <alignment horizontal="center" vertical="center" wrapText="1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 vertical="center"/>
    </xf>
    <xf numFmtId="0" fontId="16" fillId="0" borderId="0" xfId="0" applyNumberFormat="1" applyFont="1" applyBorder="1" applyAlignment="1">
      <alignment horizontal="left"/>
    </xf>
    <xf numFmtId="0" fontId="358" fillId="0" borderId="30" xfId="0" applyNumberFormat="1" applyFont="1" applyFill="1" applyBorder="1" applyAlignment="1">
      <alignment horizontal="left" vertical="center"/>
    </xf>
    <xf numFmtId="3" fontId="17" fillId="0" borderId="60" xfId="0" applyNumberFormat="1" applyFont="1" applyBorder="1" applyAlignment="1">
      <alignment horizontal="center" vertical="center"/>
    </xf>
    <xf numFmtId="3" fontId="17" fillId="0" borderId="74" xfId="0" applyNumberFormat="1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0" fontId="361" fillId="51" borderId="30" xfId="0" applyFont="1" applyFill="1" applyBorder="1" applyAlignment="1">
      <alignment horizontal="center" vertical="center" wrapText="1"/>
    </xf>
    <xf numFmtId="3" fontId="181" fillId="0" borderId="0" xfId="0" applyNumberFormat="1" applyFont="1" applyBorder="1" applyAlignment="1">
      <alignment horizontal="left" vertical="center" wrapText="1"/>
    </xf>
    <xf numFmtId="4" fontId="15" fillId="0" borderId="68" xfId="0" applyNumberFormat="1" applyFont="1" applyBorder="1" applyAlignment="1">
      <alignment horizontal="center" vertical="center" wrapText="1"/>
    </xf>
    <xf numFmtId="4" fontId="15" fillId="0" borderId="62" xfId="0" applyNumberFormat="1" applyFont="1" applyBorder="1" applyAlignment="1">
      <alignment horizontal="center" vertical="center" wrapText="1"/>
    </xf>
    <xf numFmtId="3" fontId="15" fillId="50" borderId="83" xfId="0" applyNumberFormat="1" applyFont="1" applyFill="1" applyBorder="1" applyAlignment="1">
      <alignment horizontal="center" vertical="center" wrapText="1"/>
    </xf>
    <xf numFmtId="3" fontId="15" fillId="50" borderId="85" xfId="0" applyNumberFormat="1" applyFont="1" applyFill="1" applyBorder="1" applyAlignment="1">
      <alignment horizontal="center" vertical="center" wrapText="1"/>
    </xf>
    <xf numFmtId="3" fontId="15" fillId="50" borderId="84" xfId="0" applyNumberFormat="1" applyFont="1" applyFill="1" applyBorder="1" applyAlignment="1">
      <alignment horizontal="center" vertical="center" wrapText="1"/>
    </xf>
    <xf numFmtId="49" fontId="15" fillId="50" borderId="24" xfId="79" applyNumberFormat="1" applyFont="1" applyFill="1" applyBorder="1" applyAlignment="1">
      <alignment horizontal="center" vertical="center"/>
    </xf>
    <xf numFmtId="49" fontId="15" fillId="50" borderId="71" xfId="79" applyNumberFormat="1" applyFont="1" applyFill="1" applyBorder="1" applyAlignment="1">
      <alignment horizontal="center" vertical="center"/>
    </xf>
    <xf numFmtId="3" fontId="17" fillId="50" borderId="72" xfId="0" applyNumberFormat="1" applyFont="1" applyFill="1" applyBorder="1" applyAlignment="1">
      <alignment horizontal="center" vertical="center"/>
    </xf>
    <xf numFmtId="0" fontId="17" fillId="0" borderId="58" xfId="0" applyNumberFormat="1" applyFont="1" applyBorder="1" applyAlignment="1">
      <alignment horizontal="center" vertical="center"/>
    </xf>
    <xf numFmtId="3" fontId="17" fillId="0" borderId="60" xfId="0" applyNumberFormat="1" applyFont="1" applyBorder="1" applyAlignment="1">
      <alignment horizontal="center" vertical="center"/>
    </xf>
    <xf numFmtId="3" fontId="17" fillId="0" borderId="74" xfId="0" applyNumberFormat="1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3" fontId="15" fillId="0" borderId="59" xfId="0" applyNumberFormat="1" applyFont="1" applyBorder="1" applyAlignment="1">
      <alignment horizontal="center" vertical="center" wrapText="1"/>
    </xf>
    <xf numFmtId="3" fontId="15" fillId="0" borderId="66" xfId="0" applyNumberFormat="1" applyFont="1" applyBorder="1" applyAlignment="1">
      <alignment horizontal="center" vertical="center" wrapText="1"/>
    </xf>
    <xf numFmtId="3" fontId="15" fillId="0" borderId="22" xfId="0" applyNumberFormat="1" applyFont="1" applyBorder="1" applyAlignment="1">
      <alignment horizontal="center" vertical="center" wrapText="1"/>
    </xf>
    <xf numFmtId="3" fontId="15" fillId="50" borderId="59" xfId="0" applyNumberFormat="1" applyFont="1" applyFill="1" applyBorder="1" applyAlignment="1">
      <alignment horizontal="center" vertical="center" wrapText="1"/>
    </xf>
    <xf numFmtId="3" fontId="15" fillId="50" borderId="66" xfId="0" applyNumberFormat="1" applyFont="1" applyFill="1" applyBorder="1" applyAlignment="1">
      <alignment horizontal="center" vertical="center" wrapText="1"/>
    </xf>
    <xf numFmtId="3" fontId="15" fillId="50" borderId="22" xfId="0" applyNumberFormat="1" applyFont="1" applyFill="1" applyBorder="1" applyAlignment="1">
      <alignment horizontal="center" vertical="center" wrapText="1"/>
    </xf>
    <xf numFmtId="4" fontId="15" fillId="0" borderId="58" xfId="0" applyNumberFormat="1" applyFont="1" applyBorder="1" applyAlignment="1">
      <alignment horizontal="center" vertical="center" wrapText="1"/>
    </xf>
    <xf numFmtId="0" fontId="13" fillId="0" borderId="67" xfId="79" applyFont="1" applyBorder="1" applyAlignment="1">
      <alignment horizontal="center" vertical="center" wrapText="1"/>
    </xf>
    <xf numFmtId="0" fontId="13" fillId="0" borderId="0" xfId="79" applyFont="1" applyBorder="1" applyAlignment="1">
      <alignment horizontal="center" vertical="center" wrapText="1"/>
    </xf>
    <xf numFmtId="0" fontId="13" fillId="0" borderId="18" xfId="79" applyFont="1" applyBorder="1" applyAlignment="1">
      <alignment horizontal="center" vertical="center" wrapText="1"/>
    </xf>
    <xf numFmtId="0" fontId="361" fillId="51" borderId="63" xfId="0" applyFont="1" applyFill="1" applyBorder="1" applyAlignment="1">
      <alignment horizontal="center" vertical="center" wrapText="1"/>
    </xf>
    <xf numFmtId="0" fontId="361" fillId="51" borderId="30" xfId="0" applyFont="1" applyFill="1" applyBorder="1" applyAlignment="1">
      <alignment horizontal="center" vertical="center" wrapText="1"/>
    </xf>
    <xf numFmtId="0" fontId="186" fillId="53" borderId="63" xfId="0" applyNumberFormat="1" applyFont="1" applyFill="1" applyBorder="1" applyAlignment="1">
      <alignment horizontal="left" vertical="center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67" xfId="0" applyNumberFormat="1" applyFont="1" applyBorder="1" applyAlignment="1">
      <alignment horizontal="left"/>
    </xf>
    <xf numFmtId="0" fontId="16" fillId="0" borderId="0" xfId="0" applyNumberFormat="1" applyFont="1" applyBorder="1" applyAlignment="1">
      <alignment horizontal="left" vertical="center"/>
    </xf>
    <xf numFmtId="0" fontId="358" fillId="49" borderId="63" xfId="0" applyNumberFormat="1" applyFont="1" applyFill="1" applyBorder="1" applyAlignment="1">
      <alignment horizontal="left" vertical="center"/>
    </xf>
    <xf numFmtId="0" fontId="358" fillId="49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/>
    </xf>
    <xf numFmtId="0" fontId="13" fillId="50" borderId="88" xfId="79" applyFont="1" applyFill="1" applyBorder="1" applyAlignment="1">
      <alignment horizontal="center" vertical="center" wrapText="1"/>
    </xf>
    <xf numFmtId="0" fontId="13" fillId="50" borderId="89" xfId="79" applyFont="1" applyFill="1" applyBorder="1" applyAlignment="1">
      <alignment horizontal="center" vertical="center" wrapText="1"/>
    </xf>
    <xf numFmtId="0" fontId="13" fillId="50" borderId="72" xfId="79" applyFont="1" applyFill="1" applyBorder="1" applyAlignment="1">
      <alignment horizontal="center" vertical="center" wrapText="1"/>
    </xf>
    <xf numFmtId="0" fontId="13" fillId="50" borderId="58" xfId="79" applyFont="1" applyFill="1" applyBorder="1" applyAlignment="1">
      <alignment horizontal="center" vertical="center" wrapText="1"/>
    </xf>
    <xf numFmtId="3" fontId="186" fillId="0" borderId="0" xfId="0" applyNumberFormat="1" applyFont="1" applyBorder="1" applyAlignment="1">
      <alignment horizontal="center" wrapText="1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</cellXfs>
  <cellStyles count="22225">
    <cellStyle name="_x0001_" xfId="321"/>
    <cellStyle name="$0.00" xfId="256"/>
    <cellStyle name="$0.95" xfId="320"/>
    <cellStyle name="$0.99" xfId="319"/>
    <cellStyle name="%" xfId="318"/>
    <cellStyle name="%_Makina Ekipman Butcesi 2010_06_04 V03" xfId="317"/>
    <cellStyle name="%_Makina Ekipman Butcesi 2010_06_06 F1" xfId="316"/>
    <cellStyle name="%_Makina Ekipman Butcesi 2010_06_07_xls03" xfId="315"/>
    <cellStyle name="%_Mobilizasyon Butcesi 2010_06_06 F1" xfId="314"/>
    <cellStyle name="%20 - Vurgu1 2" xfId="313"/>
    <cellStyle name="%20 - Vurgu1 2 2" xfId="312"/>
    <cellStyle name="%20 - Vurgu1 2 3" xfId="311"/>
    <cellStyle name="%20 - Vurgu1 2 4" xfId="15508"/>
    <cellStyle name="%20 - Vurgu1 3" xfId="310"/>
    <cellStyle name="%20 - Vurgu2 2" xfId="309"/>
    <cellStyle name="%20 - Vurgu2 2 2" xfId="308"/>
    <cellStyle name="%20 - Vurgu2 2 3" xfId="307"/>
    <cellStyle name="%20 - Vurgu2 2 4" xfId="15509"/>
    <cellStyle name="%20 - Vurgu2 3" xfId="306"/>
    <cellStyle name="%20 - Vurgu3 2" xfId="305"/>
    <cellStyle name="%20 - Vurgu3 2 2" xfId="304"/>
    <cellStyle name="%20 - Vurgu3 2 3" xfId="303"/>
    <cellStyle name="%20 - Vurgu3 2 4" xfId="15510"/>
    <cellStyle name="%20 - Vurgu3 3" xfId="302"/>
    <cellStyle name="%20 - Vurgu4 2" xfId="301"/>
    <cellStyle name="%20 - Vurgu4 2 2" xfId="299"/>
    <cellStyle name="%20 - Vurgu4 2 3" xfId="298"/>
    <cellStyle name="%20 - Vurgu4 2 4" xfId="15511"/>
    <cellStyle name="%20 - Vurgu4 3" xfId="297"/>
    <cellStyle name="%20 - Vurgu5 2" xfId="296"/>
    <cellStyle name="%20 - Vurgu5 2 2" xfId="295"/>
    <cellStyle name="%20 - Vurgu5 2 3" xfId="294"/>
    <cellStyle name="%20 - Vurgu5 2 4" xfId="15512"/>
    <cellStyle name="%20 - Vurgu5 3" xfId="293"/>
    <cellStyle name="%20 - Vurgu6 2" xfId="292"/>
    <cellStyle name="%20 - Vurgu6 2 2" xfId="291"/>
    <cellStyle name="%20 - Vurgu6 2 3" xfId="290"/>
    <cellStyle name="%20 - Vurgu6 2 4" xfId="15513"/>
    <cellStyle name="%20 - Vurgu6 3" xfId="289"/>
    <cellStyle name="%40 - Vurgu1 2" xfId="288"/>
    <cellStyle name="%40 - Vurgu1 2 2" xfId="287"/>
    <cellStyle name="%40 - Vurgu1 2 3" xfId="286"/>
    <cellStyle name="%40 - Vurgu1 2 4" xfId="15514"/>
    <cellStyle name="%40 - Vurgu1 3" xfId="285"/>
    <cellStyle name="%40 - Vurgu2 2" xfId="284"/>
    <cellStyle name="%40 - Vurgu2 2 2" xfId="283"/>
    <cellStyle name="%40 - Vurgu2 2 3" xfId="282"/>
    <cellStyle name="%40 - Vurgu2 2 4" xfId="15515"/>
    <cellStyle name="%40 - Vurgu2 3" xfId="281"/>
    <cellStyle name="%40 - Vurgu3 2" xfId="280"/>
    <cellStyle name="%40 - Vurgu3 2 2" xfId="279"/>
    <cellStyle name="%40 - Vurgu3 2 3" xfId="278"/>
    <cellStyle name="%40 - Vurgu3 2 4" xfId="15516"/>
    <cellStyle name="%40 - Vurgu3 3" xfId="277"/>
    <cellStyle name="%40 - Vurgu4 2" xfId="276"/>
    <cellStyle name="%40 - Vurgu4 2 2" xfId="275"/>
    <cellStyle name="%40 - Vurgu4 2 3" xfId="274"/>
    <cellStyle name="%40 - Vurgu4 2 4" xfId="15517"/>
    <cellStyle name="%40 - Vurgu4 3" xfId="273"/>
    <cellStyle name="%40 - Vurgu5 2" xfId="272"/>
    <cellStyle name="%40 - Vurgu5 2 2" xfId="271"/>
    <cellStyle name="%40 - Vurgu5 2 3" xfId="270"/>
    <cellStyle name="%40 - Vurgu5 2 4" xfId="15518"/>
    <cellStyle name="%40 - Vurgu5 3" xfId="269"/>
    <cellStyle name="%40 - Vurgu6 2" xfId="268"/>
    <cellStyle name="%40 - Vurgu6 2 2" xfId="267"/>
    <cellStyle name="%40 - Vurgu6 2 3" xfId="266"/>
    <cellStyle name="%40 - Vurgu6 2 4" xfId="15519"/>
    <cellStyle name="%40 - Vurgu6 3" xfId="265"/>
    <cellStyle name="%60 - Vurgu1 2" xfId="264"/>
    <cellStyle name="%60 - Vurgu2 2" xfId="263"/>
    <cellStyle name="%60 - Vurgu3 2" xfId="262"/>
    <cellStyle name="%60 - Vurgu4 2" xfId="261"/>
    <cellStyle name="%60 - Vurgu5 2" xfId="260"/>
    <cellStyle name="%60 - Vurgu6 2" xfId="259"/>
    <cellStyle name="?" xfId="10847"/>
    <cellStyle name="? ??" xfId="258"/>
    <cellStyle name="??" xfId="257"/>
    <cellStyle name="?? ???" xfId="328"/>
    <cellStyle name="?? 1" xfId="329"/>
    <cellStyle name="?? 10" xfId="330"/>
    <cellStyle name="?? 11" xfId="331"/>
    <cellStyle name="?? 12" xfId="332"/>
    <cellStyle name="?? 13" xfId="333"/>
    <cellStyle name="?? 14" xfId="334"/>
    <cellStyle name="?? 15" xfId="335"/>
    <cellStyle name="?? 16" xfId="336"/>
    <cellStyle name="?? 17" xfId="337"/>
    <cellStyle name="?? 18" xfId="338"/>
    <cellStyle name="?? 19" xfId="339"/>
    <cellStyle name="?? 2" xfId="340"/>
    <cellStyle name="?? 20" xfId="341"/>
    <cellStyle name="?? 21" xfId="342"/>
    <cellStyle name="?? 22" xfId="343"/>
    <cellStyle name="?? 23" xfId="344"/>
    <cellStyle name="?? 24" xfId="345"/>
    <cellStyle name="?? 25" xfId="346"/>
    <cellStyle name="?? 26" xfId="347"/>
    <cellStyle name="?? 27" xfId="348"/>
    <cellStyle name="?? 28" xfId="349"/>
    <cellStyle name="?? 29" xfId="350"/>
    <cellStyle name="?? 3" xfId="351"/>
    <cellStyle name="?? 30" xfId="352"/>
    <cellStyle name="?? 31" xfId="353"/>
    <cellStyle name="?? 32" xfId="354"/>
    <cellStyle name="?? 4" xfId="355"/>
    <cellStyle name="?? 5" xfId="356"/>
    <cellStyle name="?? 6" xfId="357"/>
    <cellStyle name="?? 7" xfId="358"/>
    <cellStyle name="?? 8" xfId="359"/>
    <cellStyle name="?? 9" xfId="360"/>
    <cellStyle name="???" xfId="361"/>
    <cellStyle name="??? ?" xfId="362"/>
    <cellStyle name="?_x001d_??%Uy—&amp;HyG_x0008_V_x0011_._x0012__x0007__x0001__x0001_" xfId="363"/>
    <cellStyle name="?????????? [0]_PERSONAL" xfId="364"/>
    <cellStyle name="??????????_PERSONAL" xfId="365"/>
    <cellStyle name="???????_PERSONAL" xfId="366"/>
    <cellStyle name="??????_????????  ? ????? " xfId="367"/>
    <cellStyle name="???1" xfId="368"/>
    <cellStyle name="???2" xfId="369"/>
    <cellStyle name="???3" xfId="370"/>
    <cellStyle name="???4" xfId="371"/>
    <cellStyle name="???5" xfId="372"/>
    <cellStyle name="???6" xfId="373"/>
    <cellStyle name="??_A" xfId="374"/>
    <cellStyle name="??aretli H?cre" xfId="375"/>
    <cellStyle name="?_x001d_?Ç%Uy—&amp;HyG_x0008_V_x0011_._x0012__x0007__x0001__x0001_" xfId="376"/>
    <cellStyle name="?_x001d_?Ç%Uy—&amp;HyG_x0008_V_x0011_._x0012__x0007__x0001__x0001_ 2" xfId="377"/>
    <cellStyle name="?_x001d_?Ç%Uy—&amp;HyG_x0008_V_x0011_._x0012__x0007__x0001__x0001_?_x0002_ÿÿÿÿÿÿÿÿÿÿÿÿÿÿÿ_x0001_(_x0002_U_x0015_????x'ÿÿÿÿ????_x0007__x000a_??????????????Í!Ë??????????           ?????           ?????????_x000d__x000d_????????????????????????????????????????????????????????????????????????????????????????????????????????????????????" xfId="378"/>
    <cellStyle name="??k??" xfId="379"/>
    <cellStyle name="??k?? 10" xfId="380"/>
    <cellStyle name="??k?? 11" xfId="381"/>
    <cellStyle name="??k?? 12" xfId="382"/>
    <cellStyle name="??k?? 13" xfId="383"/>
    <cellStyle name="??k?? 14" xfId="384"/>
    <cellStyle name="??k?? 15" xfId="385"/>
    <cellStyle name="??k?? 16" xfId="386"/>
    <cellStyle name="??k?? 2" xfId="387"/>
    <cellStyle name="??k?? 3" xfId="388"/>
    <cellStyle name="??k?? 4" xfId="389"/>
    <cellStyle name="??k?? 5" xfId="390"/>
    <cellStyle name="??k?? 6" xfId="391"/>
    <cellStyle name="??k?? 7" xfId="392"/>
    <cellStyle name="??k?? 8" xfId="393"/>
    <cellStyle name="??k?? 9" xfId="394"/>
    <cellStyle name="??rky_BOQ-mech" xfId="395"/>
    <cellStyle name="?_borcihr2" xfId="10849"/>
    <cellStyle name="?_borcihr2_GUM-IK" xfId="10850"/>
    <cellStyle name="?_borcihr2_IDARE-CS" xfId="10851"/>
    <cellStyle name="?_borcihr2_IDARE-CSf" xfId="10852"/>
    <cellStyle name="?_borcihr2_Kapitalhesap" xfId="10853"/>
    <cellStyle name="?_borcihr2_ozcanhesap" xfId="10854"/>
    <cellStyle name="?…‹?ђ?‚? [0.00]_laroux" xfId="396"/>
    <cellStyle name="?…‹?ђ?‚?_laroux" xfId="397"/>
    <cellStyle name="?berschrift" xfId="398"/>
    <cellStyle name="?berschrift 1" xfId="399"/>
    <cellStyle name="?berschrift 2" xfId="400"/>
    <cellStyle name="?berschrift 3" xfId="401"/>
    <cellStyle name="?berschrift 4" xfId="402"/>
    <cellStyle name="?U??ÕíÂÜ???@?+Â??”¼_x0004_??'?|" xfId="403"/>
    <cellStyle name="?yi" xfId="404"/>
    <cellStyle name="?zlenen K?pr?" xfId="405"/>
    <cellStyle name="@" xfId="406"/>
    <cellStyle name="_01 Ufa  Mega Endirekt Acilis Butcesi.29.08.08" xfId="407"/>
    <cellStyle name="_01 Ufa  Mega Endirekt Acilis Butcesi.29.08.08_Makina Ekipman Butcesi 2010_06_04 V03" xfId="408"/>
    <cellStyle name="_01 Ufa  Mega Endirekt Acilis Butcesi.29.08.08_Makina Ekipman Butcesi 2010_06_06 F1" xfId="409"/>
    <cellStyle name="_01 Ufa  Mega Endirekt Acilis Butcesi.29.08.08_Makina Ekipman Butcesi 2010_06_07_xls03" xfId="410"/>
    <cellStyle name="_01 Ufa  Mega Endirekt Acilis Butcesi.29.08.08_Mobilizasyon Butcesi 2010_06_06 F1" xfId="411"/>
    <cellStyle name="_0101" xfId="412"/>
    <cellStyle name="_0101_1" xfId="413"/>
    <cellStyle name="_0101_2" xfId="414"/>
    <cellStyle name="_0101_3" xfId="415"/>
    <cellStyle name="_0101_4" xfId="416"/>
    <cellStyle name="_0101_5" xfId="417"/>
    <cellStyle name="_0101_6" xfId="418"/>
    <cellStyle name="_0101_7" xfId="419"/>
    <cellStyle name="_0101_8" xfId="420"/>
    <cellStyle name="_0101_8_Cura 31.12.2006 Wtb Updated" xfId="421"/>
    <cellStyle name="_0101_9" xfId="422"/>
    <cellStyle name="_0101_A" xfId="423"/>
    <cellStyle name="_0101_A_Cura 31.12.2006 Wtb Updated" xfId="424"/>
    <cellStyle name="_0101_B" xfId="425"/>
    <cellStyle name="_0101_C" xfId="426"/>
    <cellStyle name="_0101_D" xfId="427"/>
    <cellStyle name="_0101_E" xfId="428"/>
    <cellStyle name="_0101_F" xfId="429"/>
    <cellStyle name="_0101_G" xfId="430"/>
    <cellStyle name="_0102" xfId="431"/>
    <cellStyle name="_0102_1" xfId="432"/>
    <cellStyle name="_0102_2" xfId="433"/>
    <cellStyle name="_0102_3" xfId="434"/>
    <cellStyle name="_0102_3_Cura 31.12.2006 Wtb Updated" xfId="435"/>
    <cellStyle name="_0102_4" xfId="436"/>
    <cellStyle name="_0102_5" xfId="437"/>
    <cellStyle name="_0102_6" xfId="438"/>
    <cellStyle name="_0102_7" xfId="439"/>
    <cellStyle name="_0102_7_Cura 31.12.2006 Wtb Updated" xfId="440"/>
    <cellStyle name="_0102_8" xfId="441"/>
    <cellStyle name="_0102_9" xfId="442"/>
    <cellStyle name="_0102_A" xfId="443"/>
    <cellStyle name="_0102_B" xfId="444"/>
    <cellStyle name="_0102_C" xfId="445"/>
    <cellStyle name="_0102_D" xfId="446"/>
    <cellStyle name="_0102_E" xfId="447"/>
    <cellStyle name="_0102_F" xfId="448"/>
    <cellStyle name="_02.07.07 REHAU-3  15. hafta santiye raporu" xfId="449"/>
    <cellStyle name="_0201" xfId="450"/>
    <cellStyle name="_0201_1" xfId="451"/>
    <cellStyle name="_0201_2" xfId="452"/>
    <cellStyle name="_0201_3" xfId="453"/>
    <cellStyle name="_0201_4" xfId="454"/>
    <cellStyle name="_0201_5" xfId="455"/>
    <cellStyle name="_0201_6" xfId="456"/>
    <cellStyle name="_0201_7" xfId="457"/>
    <cellStyle name="_0201_8" xfId="458"/>
    <cellStyle name="_0201_9" xfId="459"/>
    <cellStyle name="_0201_A" xfId="460"/>
    <cellStyle name="_0201_B" xfId="461"/>
    <cellStyle name="_0201_C" xfId="462"/>
    <cellStyle name="_0201_C_Cura 31.12.2006 Wtb Updated" xfId="463"/>
    <cellStyle name="_0201_D" xfId="464"/>
    <cellStyle name="_0201_E" xfId="465"/>
    <cellStyle name="_0201_F" xfId="466"/>
    <cellStyle name="_0201_F_Cura 31.12.2006 Wtb Updated" xfId="467"/>
    <cellStyle name="_0202" xfId="468"/>
    <cellStyle name="_0202_1" xfId="469"/>
    <cellStyle name="_0202_2" xfId="470"/>
    <cellStyle name="_0202_3" xfId="471"/>
    <cellStyle name="_0202_4" xfId="472"/>
    <cellStyle name="_0202_5" xfId="473"/>
    <cellStyle name="_0202_6" xfId="474"/>
    <cellStyle name="_0202_7" xfId="475"/>
    <cellStyle name="_0202_8" xfId="476"/>
    <cellStyle name="_0202_8_Cura 31.12.2006 Wtb Updated" xfId="477"/>
    <cellStyle name="_0202_9" xfId="478"/>
    <cellStyle name="_0202_9_Cura 31.12.2006 Wtb Updated" xfId="479"/>
    <cellStyle name="_0202_A" xfId="480"/>
    <cellStyle name="_0202_B" xfId="481"/>
    <cellStyle name="_0202_C" xfId="482"/>
    <cellStyle name="_0202_D" xfId="483"/>
    <cellStyle name="_0202_E" xfId="484"/>
    <cellStyle name="_0202_F" xfId="485"/>
    <cellStyle name="_03 RC SPB SAYI TABLOSU 15 12 07" xfId="486"/>
    <cellStyle name="_03.02.2005 31800 TPK Proposal Cash Flow Analysis" xfId="487"/>
    <cellStyle name="_03_Budget Liebherr (CTC icin)" xfId="488"/>
    <cellStyle name="_0301 Mali Tablo" xfId="489"/>
    <cellStyle name="_0301 Mali Tablo_1" xfId="490"/>
    <cellStyle name="_0301 Mali Tablo_2" xfId="491"/>
    <cellStyle name="_0301 Mali Tablo_3" xfId="492"/>
    <cellStyle name="_0301 Mali Tablo_4" xfId="493"/>
    <cellStyle name="_0301 Mali Tablo_5" xfId="494"/>
    <cellStyle name="_0301 Mali Tablo_6" xfId="495"/>
    <cellStyle name="_0301 Mali Tablo_7" xfId="496"/>
    <cellStyle name="_0301 Mali Tablo_8" xfId="497"/>
    <cellStyle name="_0301 Mali Tablo_9" xfId="498"/>
    <cellStyle name="_0301 Mali Tablo_A" xfId="499"/>
    <cellStyle name="_0301 Mali Tablo_B" xfId="500"/>
    <cellStyle name="_0301 Mali Tablo_C" xfId="501"/>
    <cellStyle name="_0301 Mali Tablo_Cura 31.12.2006 Wtb Updated" xfId="502"/>
    <cellStyle name="_0301 Mali Tablo_D" xfId="503"/>
    <cellStyle name="_0301 Mali Tablo_E" xfId="504"/>
    <cellStyle name="_0301 Mali Tablo_F" xfId="505"/>
    <cellStyle name="_0301 Mali Tablo_F_Cura 31.12.2006 Wtb Updated" xfId="506"/>
    <cellStyle name="_0302" xfId="507"/>
    <cellStyle name="_0302 Mali Tablo" xfId="508"/>
    <cellStyle name="_0302 Mali Tablo_1" xfId="509"/>
    <cellStyle name="_0302 Mali Tablo_2" xfId="510"/>
    <cellStyle name="_0302 Mali Tablo_3" xfId="511"/>
    <cellStyle name="_0302 Mali Tablo_4" xfId="512"/>
    <cellStyle name="_0302 Mali Tablo_5" xfId="513"/>
    <cellStyle name="_0302 Mali Tablo_6" xfId="514"/>
    <cellStyle name="_0302 Mali Tablo_7" xfId="515"/>
    <cellStyle name="_0302 Mali Tablo_8" xfId="516"/>
    <cellStyle name="_0302 Mali Tablo_9" xfId="517"/>
    <cellStyle name="_0302 Mali Tablo_A" xfId="518"/>
    <cellStyle name="_0302 Mali Tablo_A_Cura 31.12.2006 Wtb Updated" xfId="519"/>
    <cellStyle name="_0302 Mali Tablo_B" xfId="520"/>
    <cellStyle name="_0302 Mali Tablo_C" xfId="521"/>
    <cellStyle name="_0302 Mali Tablo_C_Cura 31.12.2006 Wtb Updated" xfId="522"/>
    <cellStyle name="_0302 Mali Tablo_D" xfId="523"/>
    <cellStyle name="_0302 Mali Tablo_E" xfId="524"/>
    <cellStyle name="_0302 Mali Tablo_F" xfId="525"/>
    <cellStyle name="_0302_1" xfId="526"/>
    <cellStyle name="_0302_2" xfId="527"/>
    <cellStyle name="_0302_3" xfId="528"/>
    <cellStyle name="_0302_4" xfId="529"/>
    <cellStyle name="_0302_5" xfId="530"/>
    <cellStyle name="_0302_6" xfId="531"/>
    <cellStyle name="_0302_7" xfId="532"/>
    <cellStyle name="_0302_8" xfId="533"/>
    <cellStyle name="_0302_9" xfId="534"/>
    <cellStyle name="_0302_A" xfId="535"/>
    <cellStyle name="_0302_B" xfId="536"/>
    <cellStyle name="_0302_B_Cura 31.12.2006 Wtb Updated" xfId="537"/>
    <cellStyle name="_0302_C" xfId="538"/>
    <cellStyle name="_0302_D" xfId="539"/>
    <cellStyle name="_0302_D_Cura 31.12.2006 Wtb Updated" xfId="540"/>
    <cellStyle name="_0302_E" xfId="541"/>
    <cellStyle name="_0302_F" xfId="542"/>
    <cellStyle name="_04 RC MOS KONS @ 31 12 2008" xfId="543"/>
    <cellStyle name="_04.05.07 MEGA-KRAS 15" xfId="544"/>
    <cellStyle name="_04_Budget Liebherr (CTC icin)" xfId="545"/>
    <cellStyle name="_0402" xfId="546"/>
    <cellStyle name="_0402_1" xfId="547"/>
    <cellStyle name="_0402_2" xfId="548"/>
    <cellStyle name="_0402_3" xfId="549"/>
    <cellStyle name="_0402_4" xfId="550"/>
    <cellStyle name="_0402_5" xfId="551"/>
    <cellStyle name="_0402_6" xfId="552"/>
    <cellStyle name="_0402_7" xfId="553"/>
    <cellStyle name="_0402_8" xfId="554"/>
    <cellStyle name="_0402_9" xfId="555"/>
    <cellStyle name="_0402_A" xfId="556"/>
    <cellStyle name="_0402_B" xfId="557"/>
    <cellStyle name="_0402_C" xfId="558"/>
    <cellStyle name="_0402_D" xfId="559"/>
    <cellStyle name="_0402_D_Cura 31.12.2006 Wtb Updated" xfId="560"/>
    <cellStyle name="_0402_E" xfId="561"/>
    <cellStyle name="_0402_E_Cura 31.12.2006 Wtb Updated" xfId="562"/>
    <cellStyle name="_0402_F" xfId="563"/>
    <cellStyle name="_0502" xfId="564"/>
    <cellStyle name="_0502_1" xfId="565"/>
    <cellStyle name="_0502_2" xfId="566"/>
    <cellStyle name="_0502_3" xfId="567"/>
    <cellStyle name="_0502_4" xfId="568"/>
    <cellStyle name="_0502_4_Cura 31.12.2006 Wtb Updated" xfId="569"/>
    <cellStyle name="_0502_5" xfId="570"/>
    <cellStyle name="_0502_6" xfId="571"/>
    <cellStyle name="_0502_7" xfId="572"/>
    <cellStyle name="_0502_8" xfId="573"/>
    <cellStyle name="_0502_9" xfId="574"/>
    <cellStyle name="_0502_A" xfId="575"/>
    <cellStyle name="_0502_A_Cura 31.12.2006 Wtb Updated" xfId="576"/>
    <cellStyle name="_0502_B" xfId="577"/>
    <cellStyle name="_0502_C" xfId="578"/>
    <cellStyle name="_0502_D" xfId="579"/>
    <cellStyle name="_0502_E" xfId="580"/>
    <cellStyle name="_0502_F" xfId="581"/>
    <cellStyle name="_050513 SPC cost model rev 13" xfId="582"/>
    <cellStyle name="_050513 SPC cost model rev 13_Makina Ekipman Butcesi 2010_06_04 V03" xfId="583"/>
    <cellStyle name="_050513 SPC cost model rev 13_Makina Ekipman Butcesi 2010_06_06 F1" xfId="584"/>
    <cellStyle name="_050513 SPC cost model rev 13_Makina Ekipman Butcesi 2010_06_07_xls03" xfId="585"/>
    <cellStyle name="_050513 SPC cost model rev 13_Mobilizasyon Butcesi 2010_06_06 F1" xfId="586"/>
    <cellStyle name="_050626 Giderler_Mega" xfId="587"/>
    <cellStyle name="_050626 Giderler_Mega_Makina Ekipman Butcesi 2010_06_04 V03" xfId="588"/>
    <cellStyle name="_050626 Giderler_Mega_Makina Ekipman Butcesi 2010_06_06 F1" xfId="589"/>
    <cellStyle name="_050626 Giderler_Mega_Makina Ekipman Butcesi 2010_06_07_xls03" xfId="590"/>
    <cellStyle name="_050626 Giderler_Mega_Mobilizasyon Butcesi 2010_06_06 F1" xfId="591"/>
    <cellStyle name="_0601" xfId="592"/>
    <cellStyle name="_0601_1" xfId="593"/>
    <cellStyle name="_0601_2" xfId="594"/>
    <cellStyle name="_0601_3" xfId="595"/>
    <cellStyle name="_0601_4" xfId="596"/>
    <cellStyle name="_0601_5" xfId="597"/>
    <cellStyle name="_0601_6" xfId="598"/>
    <cellStyle name="_0601_7" xfId="599"/>
    <cellStyle name="_0601_8" xfId="600"/>
    <cellStyle name="_0601_9" xfId="601"/>
    <cellStyle name="_0601_A" xfId="602"/>
    <cellStyle name="_0601_B" xfId="603"/>
    <cellStyle name="_0601_C" xfId="604"/>
    <cellStyle name="_0601_C_Cura 31.12.2006 Wtb Updated" xfId="605"/>
    <cellStyle name="_0601_D" xfId="606"/>
    <cellStyle name="_0601_E" xfId="607"/>
    <cellStyle name="_0601_F" xfId="608"/>
    <cellStyle name="_0601_F_Cura 31.12.2006 Wtb Updated" xfId="609"/>
    <cellStyle name="_0602" xfId="610"/>
    <cellStyle name="_0602 GV" xfId="611"/>
    <cellStyle name="_0602 GV_1" xfId="612"/>
    <cellStyle name="_0602 GV_2" xfId="613"/>
    <cellStyle name="_0602 GV_3" xfId="614"/>
    <cellStyle name="_0602 GV_4" xfId="615"/>
    <cellStyle name="_0602 GV_4_0902 GV" xfId="616"/>
    <cellStyle name="_0602 GV_4_KOC ALLIANZ HAYAT 31.12.2002 Monthly PL" xfId="617"/>
    <cellStyle name="_0602 GV_4_Mali Tablolar(26-03-03) " xfId="618"/>
    <cellStyle name="_0602 GV_5" xfId="619"/>
    <cellStyle name="_0602 GV_5_0902 GV" xfId="620"/>
    <cellStyle name="_0602 GV_5_KOC ALLIANZ HAYAT 31.12.2002 Monthly PL" xfId="621"/>
    <cellStyle name="_0602 GV_5_Mali Tablolar(26-03-03) " xfId="622"/>
    <cellStyle name="_0602 GV_6" xfId="623"/>
    <cellStyle name="_0602 GV_6_0902 GV" xfId="624"/>
    <cellStyle name="_0602 GV_6_KOC ALLIANZ HAYAT 31.12.2002 Monthly PL" xfId="625"/>
    <cellStyle name="_0602 GV_6_Mali Tablolar(26-03-03) " xfId="626"/>
    <cellStyle name="_0602 GV_7" xfId="627"/>
    <cellStyle name="_0602 GV_7_0902 GV" xfId="628"/>
    <cellStyle name="_0602 GV_7_KOC ALLIANZ HAYAT 31.12.2002 Monthly PL" xfId="629"/>
    <cellStyle name="_0602 GV_7_Mali Tablolar(26-03-03) " xfId="630"/>
    <cellStyle name="_0602 GV_8" xfId="631"/>
    <cellStyle name="_0602 GV_8_0902 GV" xfId="632"/>
    <cellStyle name="_0602 GV_8_KOC ALLIANZ HAYAT 31.12.2002 Monthly PL" xfId="633"/>
    <cellStyle name="_0602 GV_8_KOC ALLIANZ HAYAT 31.12.2002 Monthly PL_Cura 31.12.2006 Wtb Updated" xfId="634"/>
    <cellStyle name="_0602 GV_8_Mali Tablolar(26-03-03) " xfId="635"/>
    <cellStyle name="_0602 GV_9" xfId="636"/>
    <cellStyle name="_0602 GV_9_0902 GV" xfId="637"/>
    <cellStyle name="_0602 GV_9_0902 GV_Cura 31.12.2006 Wtb Updated" xfId="638"/>
    <cellStyle name="_0602 GV_9_Cura 31.12.2006 Wtb Updated" xfId="639"/>
    <cellStyle name="_0602 GV_9_KOC ALLIANZ HAYAT 31.12.2002 Monthly PL" xfId="640"/>
    <cellStyle name="_0602 GV_9_KOC ALLIANZ HAYAT 31.12.2002 Monthly PL_Cura 31.12.2006 Wtb Updated" xfId="641"/>
    <cellStyle name="_0602 GV_9_Mali Tablolar(26-03-03) " xfId="642"/>
    <cellStyle name="_0602 GV_9_Mali Tablolar(26-03-03) _Cura 31.12.2006 Wtb Updated" xfId="643"/>
    <cellStyle name="_0602 GV_A" xfId="644"/>
    <cellStyle name="_0602 GV_A_0902 GV" xfId="645"/>
    <cellStyle name="_0602 GV_A_0902 GV_Cura 31.12.2006 Wtb Updated" xfId="646"/>
    <cellStyle name="_0602 GV_A_Cura 31.12.2006 Wtb Updated" xfId="647"/>
    <cellStyle name="_0602 GV_A_KOC ALLIANZ HAYAT 31.12.2002 Monthly PL" xfId="648"/>
    <cellStyle name="_0602 GV_A_Mali Tablolar(26-03-03) " xfId="649"/>
    <cellStyle name="_0602 GV_A_Mali Tablolar(26-03-03) _Cura 31.12.2006 Wtb Updated" xfId="650"/>
    <cellStyle name="_0602 GV_B" xfId="651"/>
    <cellStyle name="_0602 GV_B_0902 GV" xfId="652"/>
    <cellStyle name="_0602 GV_B_KOC ALLIANZ HAYAT 31.12.2002 Monthly PL" xfId="653"/>
    <cellStyle name="_0602 GV_B_Mali Tablolar(26-03-03) " xfId="654"/>
    <cellStyle name="_0602 GV_C" xfId="655"/>
    <cellStyle name="_0602 GV_C_0902 GV" xfId="656"/>
    <cellStyle name="_0602 GV_C_KOC ALLIANZ HAYAT 31.12.2002 Monthly PL" xfId="657"/>
    <cellStyle name="_0602 GV_C_Mali Tablolar(26-03-03) " xfId="658"/>
    <cellStyle name="_0602 GV_D" xfId="659"/>
    <cellStyle name="_0602 GV_D_0902 GV" xfId="660"/>
    <cellStyle name="_0602 GV_D_KOC ALLIANZ HAYAT 31.12.2002 Monthly PL" xfId="661"/>
    <cellStyle name="_0602 GV_D_Mali Tablolar(26-03-03) " xfId="662"/>
    <cellStyle name="_0602 GV_E" xfId="663"/>
    <cellStyle name="_0602 GV_E_0902 GV" xfId="664"/>
    <cellStyle name="_0602 GV_E_KOC ALLIANZ HAYAT 31.12.2002 Monthly PL" xfId="665"/>
    <cellStyle name="_0602 GV_E_Mali Tablolar(26-03-03) " xfId="666"/>
    <cellStyle name="_0602 GV_F" xfId="667"/>
    <cellStyle name="_0602 GV_G" xfId="668"/>
    <cellStyle name="_0602_1" xfId="669"/>
    <cellStyle name="_0602_2" xfId="670"/>
    <cellStyle name="_0602_3" xfId="671"/>
    <cellStyle name="_0602_3_Cura 31.12.2006 Wtb Updated" xfId="672"/>
    <cellStyle name="_0602_4" xfId="673"/>
    <cellStyle name="_0602_4_Cura 31.12.2006 Wtb Updated" xfId="674"/>
    <cellStyle name="_0602_5" xfId="675"/>
    <cellStyle name="_0602_6" xfId="676"/>
    <cellStyle name="_0602_7" xfId="677"/>
    <cellStyle name="_0602_8" xfId="678"/>
    <cellStyle name="_0602_9" xfId="679"/>
    <cellStyle name="_0602_A" xfId="680"/>
    <cellStyle name="_0602_B" xfId="681"/>
    <cellStyle name="_0602_C" xfId="682"/>
    <cellStyle name="_0602_D" xfId="683"/>
    <cellStyle name="_0602_E" xfId="684"/>
    <cellStyle name="_0602_F" xfId="685"/>
    <cellStyle name="_060816_Blackpool PCC_Capex Input_00" xfId="686"/>
    <cellStyle name="_060816_Blackpool PCC_Capex Input_00 2" xfId="687"/>
    <cellStyle name="_060816_Blackpool PCC_Capex Input_00_2008_11_GALERY_Accural vs Budget_STRABAG" xfId="688"/>
    <cellStyle name="_060816_Blackpool PCC_Capex Input_00_2008_11_GALERY_Accural vs Budget_STRABAG_Makina Ekipman Butcesi 2010_06_04 V03" xfId="689"/>
    <cellStyle name="_060816_Blackpool PCC_Capex Input_00_2008_11_GALERY_Accural vs Budget_STRABAG_Makina Ekipman Butcesi 2010_06_06 F1" xfId="690"/>
    <cellStyle name="_060816_Blackpool PCC_Capex Input_00_2008_11_GALERY_Accural vs Budget_STRABAG_Makina Ekipman Butcesi 2010_06_07_xls03" xfId="691"/>
    <cellStyle name="_060816_Blackpool PCC_Capex Input_00_2008_11_GALERY_Accural vs Budget_STRABAG_Mobilizasyon Butcesi 2010_06_06 F1" xfId="692"/>
    <cellStyle name="_060816_Blackpool PCC_Capex Input_00_2008_11_TERMINAL_Accural vs Budget_STRABAG" xfId="693"/>
    <cellStyle name="_060816_Blackpool PCC_Capex Input_00_Budget Sochi 31.03 2008 SA rev" xfId="694"/>
    <cellStyle name="_060816_Blackpool PCC_Capex Input_00_Budget Sochi 31.03 2008 SA rev_Makina Ekipman Butcesi 2010_06_04 V03" xfId="695"/>
    <cellStyle name="_060816_Blackpool PCC_Capex Input_00_Budget Sochi 31.03 2008 SA rev_Makina Ekipman Butcesi 2010_06_06 F1" xfId="696"/>
    <cellStyle name="_060816_Blackpool PCC_Capex Input_00_Budget Sochi 31.03 2008 SA rev_Makina Ekipman Butcesi 2010_06_07_xls03" xfId="697"/>
    <cellStyle name="_060816_Blackpool PCC_Capex Input_00_Budget Sochi 31.03 2008 SA rev_Mobilizasyon Butcesi 2010_06_06 F1" xfId="698"/>
    <cellStyle name="_060816_Blackpool PCC_Capex Input_00_Coeff" xfId="699"/>
    <cellStyle name="_060816_Blackpool PCC_Capex Input_00_Coeff_Makina Ekipman Butcesi 2010_06_04 V03" xfId="700"/>
    <cellStyle name="_060816_Blackpool PCC_Capex Input_00_Coeff_Makina Ekipman Butcesi 2010_06_06 F1" xfId="701"/>
    <cellStyle name="_060816_Blackpool PCC_Capex Input_00_Coeff_Makina Ekipman Butcesi 2010_06_07_xls03" xfId="702"/>
    <cellStyle name="_060816_Blackpool PCC_Capex Input_00_Coeff_Mobilizasyon Butcesi 2010_06_06 F1" xfId="703"/>
    <cellStyle name="_060816_Blackpool PCC_Capex Input_00_Makina Ekipman Butcesi 2010_06_04 V03" xfId="704"/>
    <cellStyle name="_060816_Blackpool PCC_Capex Input_00_Makina Ekipman Butcesi 2010_06_06 F1" xfId="705"/>
    <cellStyle name="_060816_Blackpool PCC_Capex Input_00_Makina Ekipman Butcesi 2010_06_07_xls03" xfId="706"/>
    <cellStyle name="_060816_Blackpool PCC_Capex Input_00_Mobilizasyon Butcesi 2010_06_06 F1" xfId="707"/>
    <cellStyle name="_060816_Blackpool PCC_Capex Input_00_S3 Building" xfId="708"/>
    <cellStyle name="_060816_Blackpool PCC_Capex Input_00_santiye guncel direk butcesi_ornek" xfId="709"/>
    <cellStyle name="_060816_Blackpool PCC_Capex Input_00_santiye guncel direk butcesi_ornek_Makina Ekipman Butcesi 2010_06_04 V03" xfId="710"/>
    <cellStyle name="_060816_Blackpool PCC_Capex Input_00_santiye guncel direk butcesi_ornek_Makina Ekipman Butcesi 2010_06_06 F1" xfId="711"/>
    <cellStyle name="_060816_Blackpool PCC_Capex Input_00_santiye guncel direk butcesi_ornek_Makina Ekipman Butcesi 2010_06_07_xls03" xfId="712"/>
    <cellStyle name="_060816_Blackpool PCC_Capex Input_00_santiye guncel direk butcesi_ornek_Mobilizasyon Butcesi 2010_06_06 F1" xfId="713"/>
    <cellStyle name="_060816_Blackpool PCC_Capex Input_00_SARP INCOME Sector B" xfId="714"/>
    <cellStyle name="_060816_Blackpool PCC_Capex Input_00_SARP INCOME Sector B_Makina Ekipman Butcesi 2010_06_04 V03" xfId="715"/>
    <cellStyle name="_060816_Blackpool PCC_Capex Input_00_SARP INCOME Sector B_Makina Ekipman Butcesi 2010_06_06 F1" xfId="716"/>
    <cellStyle name="_060816_Blackpool PCC_Capex Input_00_SARP INCOME Sector B_Makina Ekipman Butcesi 2010_06_07_xls03" xfId="717"/>
    <cellStyle name="_060816_Blackpool PCC_Capex Input_00_SARP INCOME Sector B_Mobilizasyon Butcesi 2010_06_06 F1" xfId="718"/>
    <cellStyle name="_060816_Blackpool PCC_Capex Input_00_WGOC BOQ 11.07.2009-kasktas kazik alternafi" xfId="719"/>
    <cellStyle name="_060816_Blackpool PCC_Capex Input_00_WGOC BOQ 11.07.2009-kasktas kazik alternafi_Coeff" xfId="720"/>
    <cellStyle name="_060816_Blackpool PCC_Capex Input_00_WGOC BOQ 11.07.2009-kasktas kazik alternafi_Coeff_Makina Ekipman Butcesi 2010_06_04 V03" xfId="721"/>
    <cellStyle name="_060816_Blackpool PCC_Capex Input_00_WGOC BOQ 11.07.2009-kasktas kazik alternafi_Coeff_Makina Ekipman Butcesi 2010_06_06 F1" xfId="722"/>
    <cellStyle name="_060816_Blackpool PCC_Capex Input_00_WGOC BOQ 11.07.2009-kasktas kazik alternafi_Coeff_Makina Ekipman Butcesi 2010_06_07_xls03" xfId="723"/>
    <cellStyle name="_060816_Blackpool PCC_Capex Input_00_WGOC BOQ 11.07.2009-kasktas kazik alternafi_Coeff_Mobilizasyon Butcesi 2010_06_06 F1" xfId="724"/>
    <cellStyle name="_060816_Blackpool PCC_Capex Input_00_WGOC BOQ 11.07.2009-kasktas kazik alternafi_Makina Ekipman Butcesi 2010_06_04 V03" xfId="725"/>
    <cellStyle name="_060816_Blackpool PCC_Capex Input_00_WGOC BOQ 11.07.2009-kasktas kazik alternafi_Makina Ekipman Butcesi 2010_06_06 F1" xfId="726"/>
    <cellStyle name="_060816_Blackpool PCC_Capex Input_00_WGOC BOQ 11.07.2009-kasktas kazik alternafi_Makina Ekipman Butcesi 2010_06_07_xls03" xfId="727"/>
    <cellStyle name="_060816_Blackpool PCC_Capex Input_00_WGOC BOQ 11.07.2009-kasktas kazik alternafi_Mobilizasyon Butcesi 2010_06_06 F1" xfId="728"/>
    <cellStyle name="_060816_Blackpool PCC_Capex Input_00_WGOC BOQ 11.07.2009-kasktas kazik alternafi_S3 Building" xfId="729"/>
    <cellStyle name="_060816_Blackpool PCC_Capex Input_00_WGOC BOQ 11.07.2009-kasktas kazik alternafi_X1_Rev0_1520 Babinovsky Cement Plant Silos 30.10.2009" xfId="730"/>
    <cellStyle name="_060816_Blackpool PCC_Capex Input_00_WGOC BOQ 11.07.2009-kasktas kazik alternafi_X1_Rev0_1520 Babinovsky Cement Plant Silos 30.10.2009_Makina Ekipman Butcesi 2010_06_04 V03" xfId="731"/>
    <cellStyle name="_060816_Blackpool PCC_Capex Input_00_WGOC BOQ 11.07.2009-kasktas kazik alternafi_X1_Rev0_1520 Babinovsky Cement Plant Silos 30.10.2009_Makina Ekipman Butcesi 2010_06_06 F1" xfId="732"/>
    <cellStyle name="_060816_Blackpool PCC_Capex Input_00_WGOC BOQ 11.07.2009-kasktas kazik alternafi_X1_Rev0_1520 Babinovsky Cement Plant Silos 30.10.2009_Makina Ekipman Butcesi 2010_06_07_xls03" xfId="733"/>
    <cellStyle name="_060816_Blackpool PCC_Capex Input_00_WGOC BOQ 11.07.2009-kasktas kazik alternafi_X1_Rev0_1520 Babinovsky Cement Plant Silos 30.10.2009_Mobilizasyon Butcesi 2010_06_06 F1" xfId="734"/>
    <cellStyle name="_060816_Blackpool PCC_Capex Input_00_WGOC BOQ 11.07.2009-kasktas kazik alternafi_X1_rev10_1506 PSA Citroen Phase II 23 02 10 for csi budget codes (2)" xfId="735"/>
    <cellStyle name="_060816_Blackpool PCC_Capex Input_00_WGOC BOQ 11.07.2009-kasktas kazik alternafi_X1_rev10_1506 PSA Citroen Phase II 23 02 10 for csi budget codes (2)_Makina Ekipman Butcesi 2010_06_04 V03" xfId="736"/>
    <cellStyle name="_060816_Blackpool PCC_Capex Input_00_WGOC BOQ 11.07.2009-kasktas kazik alternafi_X1_rev10_1506 PSA Citroen Phase II 23 02 10 for csi budget codes (2)_Makina Ekipman Butcesi 2010_06_06 F1" xfId="737"/>
    <cellStyle name="_060816_Blackpool PCC_Capex Input_00_WGOC BOQ 11.07.2009-kasktas kazik alternafi_X1_rev10_1506 PSA Citroen Phase II 23 02 10 for csi budget codes (2)_Makina Ekipman Butcesi 2010_06_07_xls03" xfId="738"/>
    <cellStyle name="_060816_Blackpool PCC_Capex Input_00_WGOC BOQ 11.07.2009-kasktas kazik alternafi_X1_rev10_1506 PSA Citroen Phase II 23 02 10 for csi budget codes (2)_Mobilizasyon Butcesi 2010_06_06 F1" xfId="739"/>
    <cellStyle name="_060816_Blackpool PCC_Capex Input_00_X1_Rev0_1520 Babinovsky Cement Plant Silos 30.10.2009" xfId="740"/>
    <cellStyle name="_060816_Blackpool PCC_Capex Input_00_X1_Rev0_1520 Babinovsky Cement Plant Silos 30.10.2009_Makina Ekipman Butcesi 2010_06_04 V03" xfId="741"/>
    <cellStyle name="_060816_Blackpool PCC_Capex Input_00_X1_Rev0_1520 Babinovsky Cement Plant Silos 30.10.2009_Makina Ekipman Butcesi 2010_06_06 F1" xfId="742"/>
    <cellStyle name="_060816_Blackpool PCC_Capex Input_00_X1_Rev0_1520 Babinovsky Cement Plant Silos 30.10.2009_Makina Ekipman Butcesi 2010_06_07_xls03" xfId="743"/>
    <cellStyle name="_060816_Blackpool PCC_Capex Input_00_X1_Rev0_1520 Babinovsky Cement Plant Silos 30.10.2009_Mobilizasyon Butcesi 2010_06_06 F1" xfId="744"/>
    <cellStyle name="_061227 RC  REHAU 3" xfId="745"/>
    <cellStyle name="_0702" xfId="746"/>
    <cellStyle name="_0702_1" xfId="747"/>
    <cellStyle name="_0702_2" xfId="748"/>
    <cellStyle name="_0702_3" xfId="749"/>
    <cellStyle name="_0702_4" xfId="750"/>
    <cellStyle name="_0702_5" xfId="751"/>
    <cellStyle name="_0702_5_Cura 31.12.2006 Wtb Updated" xfId="752"/>
    <cellStyle name="_0702_6" xfId="753"/>
    <cellStyle name="_0702_7" xfId="754"/>
    <cellStyle name="_0702_8" xfId="755"/>
    <cellStyle name="_0702_9" xfId="756"/>
    <cellStyle name="_0702_A" xfId="757"/>
    <cellStyle name="_0702_B" xfId="758"/>
    <cellStyle name="_0702_C" xfId="759"/>
    <cellStyle name="_0702_D" xfId="760"/>
    <cellStyle name="_0702_E" xfId="761"/>
    <cellStyle name="_0702_E_Cura 31.12.2006 Wtb Updated" xfId="762"/>
    <cellStyle name="_0702_F" xfId="763"/>
    <cellStyle name="_0802" xfId="764"/>
    <cellStyle name="_0802_1" xfId="765"/>
    <cellStyle name="_0802_2" xfId="766"/>
    <cellStyle name="_0802_3" xfId="767"/>
    <cellStyle name="_0802_4" xfId="768"/>
    <cellStyle name="_0802_5" xfId="769"/>
    <cellStyle name="_0802_6" xfId="770"/>
    <cellStyle name="_0802_7" xfId="771"/>
    <cellStyle name="_0802_8" xfId="772"/>
    <cellStyle name="_0802_9" xfId="773"/>
    <cellStyle name="_0802_9_Cura 31.12.2006 Wtb Updated" xfId="774"/>
    <cellStyle name="_0802_A" xfId="775"/>
    <cellStyle name="_0802_B" xfId="776"/>
    <cellStyle name="_0802_C" xfId="777"/>
    <cellStyle name="_0802_D" xfId="778"/>
    <cellStyle name="_0802_E" xfId="779"/>
    <cellStyle name="_0802_E_Cura 31.12.2006 Wtb Updated" xfId="780"/>
    <cellStyle name="_0802_F" xfId="781"/>
    <cellStyle name="_09.07.07 REHAU-3  16. hafta santiye raporu" xfId="782"/>
    <cellStyle name="_0902 GV" xfId="783"/>
    <cellStyle name="_0902 GV_1" xfId="784"/>
    <cellStyle name="_0902 GV_1_KOC ALLIANZ HAYAT 31.12.2002 Monthly PL" xfId="785"/>
    <cellStyle name="_0902 GV_1_Mali Tablolar(26-03-03) " xfId="786"/>
    <cellStyle name="_0902 GV_2" xfId="787"/>
    <cellStyle name="_0902 GV_2_KOC ALLIANZ HAYAT 31.12.2002 Monthly PL" xfId="788"/>
    <cellStyle name="_0902 GV_2_Mali Tablolar(26-03-03) " xfId="789"/>
    <cellStyle name="_0902 GV_3" xfId="790"/>
    <cellStyle name="_0902 GV_3_KOC ALLIANZ HAYAT 31.12.2002 Monthly PL" xfId="791"/>
    <cellStyle name="_0902 GV_3_Mali Tablolar(26-03-03) " xfId="792"/>
    <cellStyle name="_0902 GV_4" xfId="793"/>
    <cellStyle name="_0902 GV_4_KOC ALLIANZ HAYAT 31.12.2002 Monthly PL" xfId="794"/>
    <cellStyle name="_0902 GV_4_KOC ALLIANZ HAYAT 31.12.2002 Monthly PL_Cura 31.12.2006 Wtb Updated" xfId="795"/>
    <cellStyle name="_0902 GV_4_Mali Tablolar(26-03-03) " xfId="796"/>
    <cellStyle name="_0902 GV_5" xfId="797"/>
    <cellStyle name="_0902 GV_5_KOC ALLIANZ HAYAT 31.12.2002 Monthly PL" xfId="798"/>
    <cellStyle name="_0902 GV_5_Mali Tablolar(26-03-03) " xfId="799"/>
    <cellStyle name="_0902 GV_6" xfId="800"/>
    <cellStyle name="_0902 GV_6_KOC ALLIANZ HAYAT 31.12.2002 Monthly PL" xfId="801"/>
    <cellStyle name="_0902 GV_6_Mali Tablolar(26-03-03) " xfId="802"/>
    <cellStyle name="_0902 GV_7" xfId="803"/>
    <cellStyle name="_0902 GV_7_KOC ALLIANZ HAYAT 31.12.2002 Monthly PL" xfId="804"/>
    <cellStyle name="_0902 GV_7_Mali Tablolar(26-03-03) " xfId="805"/>
    <cellStyle name="_0902 GV_8" xfId="806"/>
    <cellStyle name="_0902 GV_8_KOC ALLIANZ HAYAT 31.12.2002 Monthly PL" xfId="807"/>
    <cellStyle name="_0902 GV_8_Mali Tablolar(26-03-03) " xfId="808"/>
    <cellStyle name="_0902 GV_9" xfId="809"/>
    <cellStyle name="_0902 GV_9_Cura 31.12.2006 Wtb Updated" xfId="810"/>
    <cellStyle name="_0902 GV_9_KOC ALLIANZ HAYAT 31.12.2002 Monthly PL" xfId="811"/>
    <cellStyle name="_0902 GV_9_Mali Tablolar(26-03-03) " xfId="812"/>
    <cellStyle name="_0902 GV_9_Mali Tablolar(26-03-03) _Cura 31.12.2006 Wtb Updated" xfId="813"/>
    <cellStyle name="_0902 GV_A" xfId="814"/>
    <cellStyle name="_0902 GV_A_KOC ALLIANZ HAYAT 31.12.2002 Monthly PL" xfId="815"/>
    <cellStyle name="_0902 GV_A_Mali Tablolar(26-03-03) " xfId="816"/>
    <cellStyle name="_0902 GV_B" xfId="817"/>
    <cellStyle name="_0902 GV_B_KOC ALLIANZ HAYAT 31.12.2002 Monthly PL" xfId="818"/>
    <cellStyle name="_0902 GV_B_Mali Tablolar(26-03-03) " xfId="819"/>
    <cellStyle name="_0902 GV_C" xfId="820"/>
    <cellStyle name="_0902 GV_C_KOC ALLIANZ HAYAT 31.12.2002 Monthly PL" xfId="821"/>
    <cellStyle name="_0902 GV_C_Mali Tablolar(26-03-03) " xfId="822"/>
    <cellStyle name="_0902 GV_Cura 31.12.2006 Wtb Updated" xfId="823"/>
    <cellStyle name="_0902 GV_D" xfId="824"/>
    <cellStyle name="_0902 GV_D_KOC ALLIANZ HAYAT 31.12.2002 Monthly PL" xfId="825"/>
    <cellStyle name="_0902 GV_D_KOC ALLIANZ HAYAT 31.12.2002 Monthly PL_Cura 31.12.2006 Wtb Updated" xfId="826"/>
    <cellStyle name="_0902 GV_D_Mali Tablolar(26-03-03) " xfId="827"/>
    <cellStyle name="_0902 GV_E" xfId="828"/>
    <cellStyle name="_0902 GV_E_KOC ALLIANZ HAYAT 31.12.2002 Monthly PL" xfId="829"/>
    <cellStyle name="_0902 GV_E_Mali Tablolar(26-03-03) " xfId="830"/>
    <cellStyle name="_0902 GV_F" xfId="831"/>
    <cellStyle name="_0902 GV_F_KOC ALLIANZ HAYAT 31.12.2002 Monthly PL" xfId="832"/>
    <cellStyle name="_0902 GV_F_Mali Tablolar(26-03-03) " xfId="833"/>
    <cellStyle name="_0902 GV_KOC ALLIANZ HAYAT 31.12.2002 Monthly PL" xfId="834"/>
    <cellStyle name="_0902 GV_Mali Tablolar(26-03-03) " xfId="835"/>
    <cellStyle name="_0902 GV_Mali Tablolar(26-03-03) _Cura 31.12.2006 Wtb Updated" xfId="836"/>
    <cellStyle name="_10 07 2008 TARIHLI SBS SANTIYE RAPORU (2)" xfId="837"/>
    <cellStyle name="_10-12 98 mali tablolar" xfId="838"/>
    <cellStyle name="_10-12 98 mali tablolar_1" xfId="839"/>
    <cellStyle name="_10-12 98 mali tablolar_2" xfId="840"/>
    <cellStyle name="_10-12 98 mali tablolar_3" xfId="841"/>
    <cellStyle name="_10-12 98 mali tablolar_4" xfId="842"/>
    <cellStyle name="_10-12 98 mali tablolar_5" xfId="843"/>
    <cellStyle name="_10-12 98 mali tablolar_6" xfId="844"/>
    <cellStyle name="_10-12 98 mali tablolar_7" xfId="845"/>
    <cellStyle name="_10-12 98 mali tablolar_8" xfId="846"/>
    <cellStyle name="_10-12 98 mali tablolar_9" xfId="847"/>
    <cellStyle name="_10-12 98 mali tablolar_9_Cura 31.12.2006 Wtb Updated" xfId="848"/>
    <cellStyle name="_10-12 98 mali tablolar_A" xfId="849"/>
    <cellStyle name="_10-12 98 mali tablolar_B" xfId="850"/>
    <cellStyle name="_10-12 98 mali tablolar_B_Cura 31.12.2006 Wtb Updated" xfId="851"/>
    <cellStyle name="_10-12 98 mali tablolar_C" xfId="852"/>
    <cellStyle name="_10-12 98 mali tablolar_D" xfId="853"/>
    <cellStyle name="_10-12 98 mali tablolar_E" xfId="854"/>
    <cellStyle name="_10-12 98 mali tablolar_F" xfId="855"/>
    <cellStyle name="_1099" xfId="856"/>
    <cellStyle name="_1099_1" xfId="857"/>
    <cellStyle name="_1099_2" xfId="858"/>
    <cellStyle name="_1099_3" xfId="859"/>
    <cellStyle name="_1099_4" xfId="860"/>
    <cellStyle name="_1099_5" xfId="861"/>
    <cellStyle name="_1099_5_Cura 31.12.2006 Wtb Updated" xfId="862"/>
    <cellStyle name="_1099_6" xfId="863"/>
    <cellStyle name="_1099_7" xfId="864"/>
    <cellStyle name="_1099_8" xfId="865"/>
    <cellStyle name="_1099_9" xfId="866"/>
    <cellStyle name="_1099_A" xfId="867"/>
    <cellStyle name="_1099_B" xfId="868"/>
    <cellStyle name="_1099_C" xfId="869"/>
    <cellStyle name="_1099_D" xfId="870"/>
    <cellStyle name="_1099_E" xfId="871"/>
    <cellStyle name="_1099_F" xfId="872"/>
    <cellStyle name="_1099_G" xfId="873"/>
    <cellStyle name="_1099_G_Cura 31.12.2006 Wtb Updated" xfId="874"/>
    <cellStyle name="_1100 Gün Esaslı Reeskontlu" xfId="875"/>
    <cellStyle name="_1100 Gün Esaslı Reeskontlu_1" xfId="876"/>
    <cellStyle name="_1100 Gün Esaslı Reeskontlu_2" xfId="877"/>
    <cellStyle name="_1100 Gün Esaslı Reeskontlu_3" xfId="878"/>
    <cellStyle name="_1100 Gün Esaslı Reeskontlu_4" xfId="879"/>
    <cellStyle name="_1100 Gün Esaslı Reeskontlu_5" xfId="880"/>
    <cellStyle name="_1100 Gün Esaslı Reeskontlu_6" xfId="881"/>
    <cellStyle name="_1100 Gün Esaslı Reeskontlu_7" xfId="882"/>
    <cellStyle name="_1100 Gün Esaslı Reeskontlu_8" xfId="883"/>
    <cellStyle name="_1100 Gün Esaslı Reeskontlu_9" xfId="884"/>
    <cellStyle name="_1100 Gün Esaslı Reeskontlu_9_Cura 31.12.2006 Wtb Updated" xfId="885"/>
    <cellStyle name="_1100 Gün Esaslı Reeskontlu_A" xfId="886"/>
    <cellStyle name="_1100 Gün Esaslı Reeskontlu_A_Cura 31.12.2006 Wtb Updated" xfId="887"/>
    <cellStyle name="_1100 Gün Esaslı Reeskontlu_B" xfId="888"/>
    <cellStyle name="_1100 Gün Esaslı Reeskontlu_C" xfId="889"/>
    <cellStyle name="_1100 Gün Esaslı Reeskontlu_D" xfId="890"/>
    <cellStyle name="_1100 Gün Esaslı Reeskontlu_E" xfId="891"/>
    <cellStyle name="_1100 Gün Esaslı Reeskontlu_F" xfId="892"/>
    <cellStyle name="_12.Hafta Perm Kyum Alisveris Merkezi Ilerme Raporlari" xfId="893"/>
    <cellStyle name="_1200 Devir Öncesi" xfId="894"/>
    <cellStyle name="_1200 Devir Öncesi_1" xfId="895"/>
    <cellStyle name="_1200 Devir Öncesi_2" xfId="896"/>
    <cellStyle name="_1200 Devir Öncesi_3" xfId="897"/>
    <cellStyle name="_1200 Devir Öncesi_4" xfId="898"/>
    <cellStyle name="_1200 Devir Öncesi_5" xfId="899"/>
    <cellStyle name="_1200 Devir Öncesi_6" xfId="900"/>
    <cellStyle name="_1200 Devir Öncesi_7" xfId="901"/>
    <cellStyle name="_1200 Devir Öncesi_8" xfId="902"/>
    <cellStyle name="_1200 Devir Öncesi_9" xfId="903"/>
    <cellStyle name="_1200 Devir Öncesi_A" xfId="904"/>
    <cellStyle name="_1200 Devir Öncesi_B" xfId="905"/>
    <cellStyle name="_1200 Devir Öncesi_C" xfId="906"/>
    <cellStyle name="_1200 Devir Öncesi_C_Cura 31.12.2006 Wtb Updated" xfId="907"/>
    <cellStyle name="_1200 Devir Öncesi_D" xfId="908"/>
    <cellStyle name="_1200 Devir Öncesi_E" xfId="909"/>
    <cellStyle name="_1200 Devir Öncesi_F" xfId="910"/>
    <cellStyle name="_1202 (03-03-26)" xfId="911"/>
    <cellStyle name="_1202 (03-03-26)_1" xfId="912"/>
    <cellStyle name="_1202 (03-03-26)_2" xfId="913"/>
    <cellStyle name="_1202 (03-03-26)_3" xfId="914"/>
    <cellStyle name="_1202 (03-03-26)_4" xfId="915"/>
    <cellStyle name="_1202 (03-03-26)_5" xfId="916"/>
    <cellStyle name="_1202 (03-03-26)_5_Cura 31.12.2006 Wtb Updated" xfId="917"/>
    <cellStyle name="_1202 (03-03-26)_6" xfId="918"/>
    <cellStyle name="_1202 (03-03-26)_7" xfId="919"/>
    <cellStyle name="_1202 (03-03-26)_8" xfId="920"/>
    <cellStyle name="_1202 (03-03-26)_9" xfId="921"/>
    <cellStyle name="_1202 (03-03-26)_A" xfId="922"/>
    <cellStyle name="_1202 (03-03-26)_B" xfId="923"/>
    <cellStyle name="_1202 (03-03-26)_C" xfId="924"/>
    <cellStyle name="_1202 (03-03-26)_D" xfId="925"/>
    <cellStyle name="_1202 (03-03-26)_E" xfId="926"/>
    <cellStyle name="_1202 (03-03-26)_F" xfId="927"/>
    <cellStyle name="_1202 (03-03-26)_F_Cura 31.12.2006 Wtb Updated" xfId="928"/>
    <cellStyle name="_1202 (12-3-03)" xfId="929"/>
    <cellStyle name="_1202 (12-3-03)_1" xfId="930"/>
    <cellStyle name="_1202 (12-3-03)_2" xfId="931"/>
    <cellStyle name="_1202 (12-3-03)_3" xfId="932"/>
    <cellStyle name="_1202 (12-3-03)_4" xfId="933"/>
    <cellStyle name="_1202 (12-3-03)_4_Cura 31.12.2006 Wtb Updated" xfId="934"/>
    <cellStyle name="_1202 (12-3-03)_5" xfId="935"/>
    <cellStyle name="_1202 (12-3-03)_6" xfId="936"/>
    <cellStyle name="_1202 (12-3-03)_7" xfId="937"/>
    <cellStyle name="_1202 (12-3-03)_8" xfId="938"/>
    <cellStyle name="_1202 (12-3-03)_9" xfId="939"/>
    <cellStyle name="_1202 (12-3-03)_A" xfId="940"/>
    <cellStyle name="_1202 (12-3-03)_A_Cura 31.12.2006 Wtb Updated" xfId="941"/>
    <cellStyle name="_1202 (12-3-03)_B" xfId="942"/>
    <cellStyle name="_1202 (12-3-03)_C" xfId="943"/>
    <cellStyle name="_1202 (12-3-03)_D" xfId="944"/>
    <cellStyle name="_1202 (12-3-03)_E" xfId="945"/>
    <cellStyle name="_1202 (12-3-03)_F" xfId="946"/>
    <cellStyle name="_1202 (5-3-03)" xfId="947"/>
    <cellStyle name="_1202 (5-3-03)_1" xfId="948"/>
    <cellStyle name="_1202 (5-3-03)_2" xfId="949"/>
    <cellStyle name="_1202 (5-3-03)_3" xfId="950"/>
    <cellStyle name="_1202 (5-3-03)_4" xfId="951"/>
    <cellStyle name="_1202 (5-3-03)_5" xfId="952"/>
    <cellStyle name="_1202 (5-3-03)_6" xfId="953"/>
    <cellStyle name="_1202 (5-3-03)_7" xfId="954"/>
    <cellStyle name="_1202 (5-3-03)_7_Cura 31.12.2006 Wtb Updated" xfId="955"/>
    <cellStyle name="_1202 (5-3-03)_8" xfId="956"/>
    <cellStyle name="_1202 (5-3-03)_9" xfId="957"/>
    <cellStyle name="_1202 (5-3-03)_A" xfId="958"/>
    <cellStyle name="_1202 (5-3-03)_B" xfId="959"/>
    <cellStyle name="_1202 (5-3-03)_C" xfId="960"/>
    <cellStyle name="_1202 (5-3-03)_C_Cura 31.12.2006 Wtb Updated" xfId="961"/>
    <cellStyle name="_1202 (5-3-03)_D" xfId="962"/>
    <cellStyle name="_1202 (5-3-03)_E" xfId="963"/>
    <cellStyle name="_1202 (5-3-03)_F" xfId="964"/>
    <cellStyle name="_14.05.07 REHAU-3  8. hafta santiye raporu" xfId="965"/>
    <cellStyle name="_14.Hafta Perm Kyum Alisveris Merkezi Ilerme Raporlari" xfId="966"/>
    <cellStyle name="_16.07.07 REHAU-3  17. hafta santiye raporu" xfId="967"/>
    <cellStyle name="_190805plan" xfId="968"/>
    <cellStyle name="_1AKSI HERMANN KAPI YAPILMASI" xfId="969"/>
    <cellStyle name="_1AKSI HERMANN KAPI YAPILMASI_Makina Ekipman Butcesi 2010_06_04 V03" xfId="970"/>
    <cellStyle name="_1AKSI HERMANN KAPI YAPILMASI_Makina Ekipman Butcesi 2010_06_06 F1" xfId="971"/>
    <cellStyle name="_1AKSI HERMANN KAPI YAPILMASI_Makina Ekipman Butcesi 2010_06_07_xls03" xfId="972"/>
    <cellStyle name="_1AKSI HERMANN KAPI YAPILMASI_Mobilizasyon Butcesi 2010_06_06 F1" xfId="973"/>
    <cellStyle name="_2. part of Mega NNG Haftalik Rapor No 19  Hafta50_KC" xfId="974"/>
    <cellStyle name="_2. part of Mega NNG Haftalik Rapor No 19  Hafta50_KC_Makina Ekipman Butcesi 2010_06_04 V03" xfId="975"/>
    <cellStyle name="_2. part of Mega NNG Haftalik Rapor No 19  Hafta50_KC_Makina Ekipman Butcesi 2010_06_06 F1" xfId="976"/>
    <cellStyle name="_2. part of Mega NNG Haftalik Rapor No 19  Hafta50_KC_Makina Ekipman Butcesi 2010_06_07_xls03" xfId="977"/>
    <cellStyle name="_2. part of Mega NNG Haftalik Rapor No 19  Hafta50_KC_Mobilizasyon Butcesi 2010_06_06 F1" xfId="978"/>
    <cellStyle name="_2000-IAS-KAV" xfId="979"/>
    <cellStyle name="_2008" xfId="980"/>
    <cellStyle name="_2008 H2 gyg butce calismasi_draft" xfId="981"/>
    <cellStyle name="_2008_10_GALERY_Accural vs Budget_RC" xfId="982"/>
    <cellStyle name="_2008_10_GALERY_Accural vs Budget_RC_Makina Ekipman Butcesi 2010_06_04 V03" xfId="983"/>
    <cellStyle name="_2008_10_GALERY_Accural vs Budget_RC_Makina Ekipman Butcesi 2010_06_06 F1" xfId="984"/>
    <cellStyle name="_2008_10_GALERY_Accural vs Budget_RC_Makina Ekipman Butcesi 2010_06_07_xls03" xfId="985"/>
    <cellStyle name="_2008_10_GALERY_Accural vs Budget_RC_Mobilizasyon Butcesi 2010_06_06 F1" xfId="986"/>
    <cellStyle name="_2008_10_TERMINAL_Accural vs Budget_RC" xfId="987"/>
    <cellStyle name="_2008_10_TERMINAL_Accural vs Budget_RC_Makina Ekipman Butcesi 2010_06_04 V03" xfId="988"/>
    <cellStyle name="_2008_10_TERMINAL_Accural vs Budget_RC_Makina Ekipman Butcesi 2010_06_06 F1" xfId="989"/>
    <cellStyle name="_2008_10_TERMINAL_Accural vs Budget_RC_Makina Ekipman Butcesi 2010_06_07_xls03" xfId="990"/>
    <cellStyle name="_2008_10_TERMINAL_Accural vs Budget_RC_Mobilizasyon Butcesi 2010_06_06 F1" xfId="991"/>
    <cellStyle name="_2008_11_GALERY_Accural vs Budget_STRABAG" xfId="992"/>
    <cellStyle name="_2008_11_GALERY_Accural vs Budget_STRABAG_Makina Ekipman Butcesi 2010_06_04 V03" xfId="993"/>
    <cellStyle name="_2008_11_GALERY_Accural vs Budget_STRABAG_Makina Ekipman Butcesi 2010_06_06 F1" xfId="994"/>
    <cellStyle name="_2008_11_GALERY_Accural vs Budget_STRABAG_Makina Ekipman Butcesi 2010_06_07_xls03" xfId="995"/>
    <cellStyle name="_2008_11_GALERY_Accural vs Budget_STRABAG_Mobilizasyon Butcesi 2010_06_06 F1" xfId="996"/>
    <cellStyle name="_2009 - 01 - SBS - Krasnodar mutabakat 31 01" xfId="997"/>
    <cellStyle name="_2009 - 02 - Hyundai mutabakat 28 02" xfId="998"/>
    <cellStyle name="_2009 - 02 - Hyundai mutabakat 28 02 (2)" xfId="999"/>
    <cellStyle name="_2009 - 03 - Hyundai mutabakat 31 03" xfId="1000"/>
    <cellStyle name="_2009 - 04 - Hyundai mutabakat 30 04 (2)" xfId="1001"/>
    <cellStyle name="_2009 - 05 - Hyundai mutabakat 31 05 (2)" xfId="1002"/>
    <cellStyle name="_2009 - 06 - Hyundai mutabakat 30 06" xfId="1003"/>
    <cellStyle name="_2009 - 08 - Hyundai mutabakat 31 08" xfId="1004"/>
    <cellStyle name="_2009 - 09 - Hyundai mutabakat 30 09 rev " xfId="1005"/>
    <cellStyle name="_21.01.08 VOLVO KALUGA  3. hafta santiye raporu" xfId="1006"/>
    <cellStyle name="_21.01.08 VOLVO KALUGA  3. hafta santiye raporu_Makina Ekipman Butcesi 2010_06_04 V03" xfId="1007"/>
    <cellStyle name="_21.01.08 VOLVO KALUGA  3. hafta santiye raporu_Makina Ekipman Butcesi 2010_06_06 F1" xfId="1008"/>
    <cellStyle name="_21.01.08 VOLVO KALUGA  3. hafta santiye raporu_Makina Ekipman Butcesi 2010_06_07_xls03" xfId="1009"/>
    <cellStyle name="_21.01.08 VOLVO KALUGA  3. hafta santiye raporu_Mobilizasyon Butcesi 2010_06_06 F1" xfId="1010"/>
    <cellStyle name="_27.Hafta Perm Kyum Alisveris Merkezi Ilerme Raporlari" xfId="1011"/>
    <cellStyle name="_27.Hafta Perm Kyum Alisveris Merkezi Ilerme Raporlari_Makina Ekipman Butcesi 2010_06_04 V03" xfId="1012"/>
    <cellStyle name="_27.Hafta Perm Kyum Alisveris Merkezi Ilerme Raporlari_Makina Ekipman Butcesi 2010_06_06 F1" xfId="1013"/>
    <cellStyle name="_27.Hafta Perm Kyum Alisveris Merkezi Ilerme Raporlari_Makina Ekipman Butcesi 2010_06_07_xls03" xfId="1014"/>
    <cellStyle name="_27.Hafta Perm Kyum Alisveris Merkezi Ilerme Raporlari_Mobilizasyon Butcesi 2010_06_06 F1" xfId="1015"/>
    <cellStyle name="_3 NOLU HAKEDIS (GALERIA)-SON" xfId="1016"/>
    <cellStyle name="_3.Etap Detayli Butce Calismasi BOQ" xfId="1017"/>
    <cellStyle name="_3.Etap Detayli Butce Calismasi BOQ devam" xfId="1018"/>
    <cellStyle name="_31.12" xfId="1019"/>
    <cellStyle name="_31.12.05_Nobel Teknik (version 1)" xfId="1020"/>
    <cellStyle name="_33.Hafta Perm Kyum Alisveris Merkezi Ilerme Raporlari" xfId="1021"/>
    <cellStyle name="_34.Hafta Perm Kyum Alisveris Merkezi Ilerme Raporlari" xfId="1022"/>
    <cellStyle name="_34.Hafta Perm Kyum Alisveris Merkezi Ilerme Raporlari_Makina Ekipman Butcesi 2010_06_04 V03" xfId="1023"/>
    <cellStyle name="_34.Hafta Perm Kyum Alisveris Merkezi Ilerme Raporlari_Makina Ekipman Butcesi 2010_06_06 F1" xfId="1024"/>
    <cellStyle name="_34.Hafta Perm Kyum Alisveris Merkezi Ilerme Raporlari_Makina Ekipman Butcesi 2010_06_07_xls03" xfId="1025"/>
    <cellStyle name="_34.Hafta Perm Kyum Alisveris Merkezi Ilerme Raporlari_Mobilizasyon Butcesi 2010_06_06 F1" xfId="1026"/>
    <cellStyle name="_35.Hafta Perm Kyum Alisveris Merkezi Ilerme Raporlari" xfId="1027"/>
    <cellStyle name="_35.Hafta Perm Kyum Alisveris Merkezi Ilerme Raporlari_Makina Ekipman Butcesi 2010_06_04 V03" xfId="1028"/>
    <cellStyle name="_35.Hafta Perm Kyum Alisveris Merkezi Ilerme Raporlari_Makina Ekipman Butcesi 2010_06_06 F1" xfId="1029"/>
    <cellStyle name="_35.Hafta Perm Kyum Alisveris Merkezi Ilerme Raporlari_Makina Ekipman Butcesi 2010_06_07_xls03" xfId="1030"/>
    <cellStyle name="_35.Hafta Perm Kyum Alisveris Merkezi Ilerme Raporlari_Mobilizasyon Butcesi 2010_06_06 F1" xfId="1031"/>
    <cellStyle name="_39000 R SPB IKEA (MEGA-Kudrovo Family shopping center) (6)" xfId="1032"/>
    <cellStyle name="_4230 BETONARME ISLERI REV4-29.07.2007" xfId="1033"/>
    <cellStyle name="_47.Hafta Perm Kyum Alisveris Merkezi Ilerme Raporlari" xfId="1034"/>
    <cellStyle name="_50100 M NNV LIEBHERR(Liebherr Plant)" xfId="1035"/>
    <cellStyle name="_50100 M NNV LIEBHERR(Liebherr Plant) (2)" xfId="1036"/>
    <cellStyle name="_5P00 Price Workbook 15.01.09" xfId="1037"/>
    <cellStyle name="_5P00 Price Workbook 15.01.09_Makina Ekipman Butcesi 2010_06_04 V03" xfId="1038"/>
    <cellStyle name="_5P00 Price Workbook 15.01.09_Makina Ekipman Butcesi 2010_06_06 F1" xfId="1039"/>
    <cellStyle name="_5P00 Price Workbook 15.01.09_Makina Ekipman Butcesi 2010_06_07_xls03" xfId="1040"/>
    <cellStyle name="_5P00 Price Workbook 15.01.09_Mobilizasyon Butcesi 2010_06_06 F1" xfId="1041"/>
    <cellStyle name="_6. Kontrat Bedeli ve Ek Isl (2)" xfId="1042"/>
    <cellStyle name="_72358-6299062 BoQ" xfId="1043"/>
    <cellStyle name="_72358-6299062 BoQ_Makina Ekipman Butcesi 2010_06_04 V03" xfId="1044"/>
    <cellStyle name="_72358-6299062 BoQ_Makina Ekipman Butcesi 2010_06_06 F1" xfId="1045"/>
    <cellStyle name="_72358-6299062 BoQ_Makina Ekipman Butcesi 2010_06_07_xls03" xfId="1046"/>
    <cellStyle name="_72358-6299062 BoQ_Mobilizasyon Butcesi 2010_06_06 F1" xfId="1047"/>
    <cellStyle name="_820001-820004-820005-820006-820009 kodu raporlari" xfId="1048"/>
    <cellStyle name="_820001-820004-820005-820006-820009 kodu raporlari_Makina Ekipman Butcesi 2010_06_04 V03" xfId="1049"/>
    <cellStyle name="_820001-820004-820005-820006-820009 kodu raporlari_Makina Ekipman Butcesi 2010_06_06 F1" xfId="1050"/>
    <cellStyle name="_820001-820004-820005-820006-820009 kodu raporlari_Makina Ekipman Butcesi 2010_06_07_xls03" xfId="1051"/>
    <cellStyle name="_820001-820004-820005-820006-820009 kodu raporlari_Mobilizasyon Butcesi 2010_06_06 F1" xfId="1052"/>
    <cellStyle name="_820003 kodu raporlari" xfId="1053"/>
    <cellStyle name="_820003 kodu raporlari_Makina Ekipman Butcesi 2010_06_04 V03" xfId="1054"/>
    <cellStyle name="_820003 kodu raporlari_Makina Ekipman Butcesi 2010_06_06 F1" xfId="1055"/>
    <cellStyle name="_820003 kodu raporlari_Makina Ekipman Butcesi 2010_06_07_xls03" xfId="1056"/>
    <cellStyle name="_820003 kodu raporlari_Mobilizasyon Butcesi 2010_06_06 F1" xfId="1057"/>
    <cellStyle name="_ABAY_Budget_table" xfId="10903"/>
    <cellStyle name="_Acilis Butcesi Kras" xfId="1058"/>
    <cellStyle name="_Acilis Butcesi Kras_Makina Ekipman Butcesi 2010_06_04 V03" xfId="1059"/>
    <cellStyle name="_Acilis Butcesi Kras_Makina Ekipman Butcesi 2010_06_06 F1" xfId="1060"/>
    <cellStyle name="_Acilis Butcesi Kras_Makina Ekipman Butcesi 2010_06_07_xls03" xfId="1061"/>
    <cellStyle name="_Acilis Butcesi Kras_Mobilizasyon Butcesi 2010_06_06 F1" xfId="1062"/>
    <cellStyle name="_adamsaatler" xfId="1063"/>
    <cellStyle name="_adamsaatler_Makina Ekipman Butcesi 2010_06_04 V03" xfId="1064"/>
    <cellStyle name="_adamsaatler_Makina Ekipman Butcesi 2010_06_06 F1" xfId="1065"/>
    <cellStyle name="_adamsaatler_Makina Ekipman Butcesi 2010_06_07_xls03" xfId="1066"/>
    <cellStyle name="_adamsaatler_Mobilizasyon Butcesi 2010_06_06 F1" xfId="1067"/>
    <cellStyle name="_Ad-sa maliyet analizi @ 19 11" xfId="1068"/>
    <cellStyle name="_adsa progress" xfId="1069"/>
    <cellStyle name="_AFD-TURAN-Building-1-MECHANICAL-BOQ-4-7-2007-revision-0" xfId="10904"/>
    <cellStyle name="_AIM Financial schedule REV1 (2)" xfId="1070"/>
    <cellStyle name="_Akt sverki" xfId="1072"/>
    <cellStyle name="_AKT SVERKI 30.09" xfId="1071"/>
    <cellStyle name="_Almaty Otel elec boq.r.0.2" xfId="10905"/>
    <cellStyle name="_ALMATY-OTEL-ELEK-TESISATI-KESIF-OZETI" xfId="10906"/>
    <cellStyle name="_alp" xfId="1073"/>
    <cellStyle name="_Amma Metraj" xfId="1074"/>
    <cellStyle name="_Amma Metraj_Makina Ekipman Butcesi 2010_06_04 V03" xfId="1075"/>
    <cellStyle name="_Amma Metraj_Makina Ekipman Butcesi 2010_06_06 F1" xfId="1076"/>
    <cellStyle name="_Amma Metraj_Makina Ekipman Butcesi 2010_06_07_xls03" xfId="1077"/>
    <cellStyle name="_Amma Metraj_Mobilizasyon Butcesi 2010_06_06 F1" xfId="1078"/>
    <cellStyle name="_Areas" xfId="1079"/>
    <cellStyle name="_Areas_Makina Ekipman Butcesi 2010_06_04 V03" xfId="1080"/>
    <cellStyle name="_Areas_Makina Ekipman Butcesi 2010_06_06 F1" xfId="1081"/>
    <cellStyle name="_Areas_Makina Ekipman Butcesi 2010_06_07_xls03" xfId="1082"/>
    <cellStyle name="_Areas_Mobilizasyon Butcesi 2010_06_06 F1" xfId="1083"/>
    <cellStyle name="_AS" xfId="1084"/>
    <cellStyle name="_AS_Makina Ekipman Butcesi 2010_06_04 V03" xfId="1085"/>
    <cellStyle name="_AS_Makina Ekipman Butcesi 2010_06_06 F1" xfId="1086"/>
    <cellStyle name="_AS_Makina Ekipman Butcesi 2010_06_07_xls03" xfId="1087"/>
    <cellStyle name="_AS_Mobilizasyon Butcesi 2010_06_06 F1" xfId="1088"/>
    <cellStyle name="_Avon 31.12.2006 Ledgers" xfId="1089"/>
    <cellStyle name="_bahadir icin balance table" xfId="1090"/>
    <cellStyle name="_bahadir icin balance table_Makina Ekipman Butcesi 2010_06_04 V03" xfId="1091"/>
    <cellStyle name="_bahadir icin balance table_Makina Ekipman Butcesi 2010_06_06 F1" xfId="1092"/>
    <cellStyle name="_bahadir icin balance table_Makina Ekipman Butcesi 2010_06_07_xls03" xfId="1093"/>
    <cellStyle name="_bahadir icin balance table_Mobilizasyon Butcesi 2010_06_06 F1" xfId="1094"/>
    <cellStyle name="_Bank Guarantee Com  Cal  (Ligovsky Galeria - Yama) @2008 07 08" xfId="1095"/>
    <cellStyle name="_bank guarantees" xfId="1096"/>
    <cellStyle name="_bank guarantees (2)" xfId="1097"/>
    <cellStyle name="_Bank Letters RC @2008 02 14 Final-Banks" xfId="1098"/>
    <cellStyle name="_base" xfId="10907"/>
    <cellStyle name="_Berksan Teklif Rev.1" xfId="1099"/>
    <cellStyle name="_Berksan Teklif Rev.1_Makina Ekipman Butcesi 2010_06_04 V03" xfId="1100"/>
    <cellStyle name="_Berksan Teklif Rev.1_Makina Ekipman Butcesi 2010_06_06 F1" xfId="1101"/>
    <cellStyle name="_Berksan Teklif Rev.1_Makina Ekipman Butcesi 2010_06_07_xls03" xfId="1102"/>
    <cellStyle name="_Berksan Teklif Rev.1_Mobilizasyon Butcesi 2010_06_06 F1" xfId="1103"/>
    <cellStyle name="_BETON METRAJI" xfId="1104"/>
    <cellStyle name="_BETON METRAJI_Makina Ekipman Butcesi 2010_06_04 V03" xfId="1105"/>
    <cellStyle name="_BETON METRAJI_Makina Ekipman Butcesi 2010_06_06 F1" xfId="1106"/>
    <cellStyle name="_BETON METRAJI_Makina Ekipman Butcesi 2010_06_07_xls03" xfId="1107"/>
    <cellStyle name="_BETON METRAJI_Mobilizasyon Butcesi 2010_06_06 F1" xfId="1108"/>
    <cellStyle name="_BG" xfId="1109"/>
    <cellStyle name="_BI 31.12.2006 WTB" xfId="1110"/>
    <cellStyle name="_Bilanço Deneme" xfId="1111"/>
    <cellStyle name="_Bilanço Deneme_1" xfId="1112"/>
    <cellStyle name="_Bilanço Deneme_2" xfId="1113"/>
    <cellStyle name="_Bilanço Deneme_2_Cura 31.12.2006 Wtb Updated" xfId="1114"/>
    <cellStyle name="_Bilanço Deneme_3" xfId="1115"/>
    <cellStyle name="_Bilanço Deneme_4" xfId="1116"/>
    <cellStyle name="_Bilanço Deneme_5" xfId="1117"/>
    <cellStyle name="_Bilanço Deneme_6" xfId="1118"/>
    <cellStyle name="_Bilanço Deneme_7" xfId="1119"/>
    <cellStyle name="_Bilanço Deneme_8" xfId="1120"/>
    <cellStyle name="_Bilanço Deneme_9" xfId="1121"/>
    <cellStyle name="_Bilanço Deneme_9_Cura 31.12.2006 Wtb Updated" xfId="1122"/>
    <cellStyle name="_Bilanço Deneme_A" xfId="1123"/>
    <cellStyle name="_Bilanço Deneme_B" xfId="1124"/>
    <cellStyle name="_Bilanço Deneme_C" xfId="1125"/>
    <cellStyle name="_Bilanço Deneme_D" xfId="1126"/>
    <cellStyle name="_Bilanço Deneme_E" xfId="1127"/>
    <cellStyle name="_Bilanço Deneme_F" xfId="1128"/>
    <cellStyle name="_Book1" xfId="1129"/>
    <cellStyle name="_Book1 (16)" xfId="1130"/>
    <cellStyle name="_Book1 (16)_Makina Ekipman Butcesi 2010_06_04 V03" xfId="1131"/>
    <cellStyle name="_Book1 (16)_Makina Ekipman Butcesi 2010_06_06 F1" xfId="1132"/>
    <cellStyle name="_Book1 (16)_Makina Ekipman Butcesi 2010_06_07_xls03" xfId="1133"/>
    <cellStyle name="_Book1 (16)_Mobilizasyon Butcesi 2010_06_06 F1" xfId="1134"/>
    <cellStyle name="_Book1 10" xfId="1135"/>
    <cellStyle name="_Book1 11" xfId="1136"/>
    <cellStyle name="_Book1 12" xfId="1137"/>
    <cellStyle name="_Book1 13" xfId="1138"/>
    <cellStyle name="_Book1 14" xfId="1139"/>
    <cellStyle name="_Book1 15" xfId="1140"/>
    <cellStyle name="_Book1 2" xfId="1141"/>
    <cellStyle name="_Book1 3" xfId="1142"/>
    <cellStyle name="_Book1 4" xfId="1143"/>
    <cellStyle name="_Book1 5" xfId="1144"/>
    <cellStyle name="_Book1 6" xfId="1145"/>
    <cellStyle name="_Book1 7" xfId="1146"/>
    <cellStyle name="_Book1 8" xfId="1147"/>
    <cellStyle name="_Book1 9" xfId="1148"/>
    <cellStyle name="_Book1_1" xfId="1149"/>
    <cellStyle name="_Book1_1_Makina Ekipman Butcesi 2010_06_04 V03" xfId="1150"/>
    <cellStyle name="_Book1_1_Makina Ekipman Butcesi 2010_06_06 F1" xfId="1151"/>
    <cellStyle name="_Book1_1_Makina Ekipman Butcesi 2010_06_07_xls03" xfId="1152"/>
    <cellStyle name="_Book1_1_Mobilizasyon Butcesi 2010_06_06 F1" xfId="1153"/>
    <cellStyle name="_Book1_Book1" xfId="1154"/>
    <cellStyle name="_Book1_Book1_Makina Ekipman Butcesi 2010_06_04 V03" xfId="1155"/>
    <cellStyle name="_Book1_Book1_Makina Ekipman Butcesi 2010_06_06 F1" xfId="1156"/>
    <cellStyle name="_Book1_Book1_Makina Ekipman Butcesi 2010_06_07_xls03" xfId="1157"/>
    <cellStyle name="_Book1_Book1_Mobilizasyon Butcesi 2010_06_06 F1" xfId="1158"/>
    <cellStyle name="_Book1_Cost of Direct MH_R01" xfId="1159"/>
    <cellStyle name="_Book1_Cost of Direct MH_R01_Makina Ekipman Butcesi 2010_06_04 V03" xfId="1160"/>
    <cellStyle name="_Book1_Cost of Direct MH_R01_Makina Ekipman Butcesi 2010_06_06 F1" xfId="1161"/>
    <cellStyle name="_Book1_Cost of Direct MH_R01_Makina Ekipman Butcesi 2010_06_07_xls03" xfId="1162"/>
    <cellStyle name="_Book1_Cost of Direct MH_R01_Mobilizasyon Butcesi 2010_06_06 F1" xfId="1163"/>
    <cellStyle name="_Book1_Direct Budget" xfId="10911"/>
    <cellStyle name="_Book1_Makina Ekipman Butcesi 2010_06_04 V03" xfId="1164"/>
    <cellStyle name="_Book1_Makina Ekipman Butcesi 2010_06_06 F1" xfId="1165"/>
    <cellStyle name="_Book1_Makina Ekipman Butcesi 2010_06_07_xls03" xfId="1166"/>
    <cellStyle name="_Book1_Mobilizasyon Butcesi 2010_06_06 F1" xfId="1167"/>
    <cellStyle name="_Book1_Suleyman X1_rev0_1544 Asgabat" xfId="10912"/>
    <cellStyle name="_Book1_WGOC BOQ 11.07.2009-kasktas kazik alternafi" xfId="1168"/>
    <cellStyle name="_Book1_WGOC BOQ 11.07.2009-kasktas kazik alternafi_Makina Ekipman Butcesi 2010_06_04 V03" xfId="1169"/>
    <cellStyle name="_Book1_WGOC BOQ 11.07.2009-kasktas kazik alternafi_Makina Ekipman Butcesi 2010_06_06 F1" xfId="1170"/>
    <cellStyle name="_Book1_WGOC BOQ 11.07.2009-kasktas kazik alternafi_Makina Ekipman Butcesi 2010_06_07_xls03" xfId="1171"/>
    <cellStyle name="_Book1_WGOC BOQ 11.07.2009-kasktas kazik alternafi_Mobilizasyon Butcesi 2010_06_06 F1" xfId="1172"/>
    <cellStyle name="_Book1_X1_rev10_1506 PSA Citroen Phase II 23 02 10 for csi budget codes (2)" xfId="1173"/>
    <cellStyle name="_Book1_X1_rev10_1506 PSA Citroen Phase II 23 02 10 for csi budget codes (2)_Makina Ekipman Butcesi 2010_06_04 V03" xfId="1174"/>
    <cellStyle name="_Book1_X1_rev10_1506 PSA Citroen Phase II 23 02 10 for csi budget codes (2)_Makina Ekipman Butcesi 2010_06_06 F1" xfId="1175"/>
    <cellStyle name="_Book1_X1_rev10_1506 PSA Citroen Phase II 23 02 10 for csi budget codes (2)_Makina Ekipman Butcesi 2010_06_07_xls03" xfId="1176"/>
    <cellStyle name="_Book1_X1_rev10_1506 PSA Citroen Phase II 23 02 10 for csi budget codes (2)_Mobilizasyon Butcesi 2010_06_06 F1" xfId="1177"/>
    <cellStyle name="_Book16" xfId="1178"/>
    <cellStyle name="_Book16_Makina Ekipman Butcesi 2010_06_04 V03" xfId="1179"/>
    <cellStyle name="_Book16_Makina Ekipman Butcesi 2010_06_06 F1" xfId="1180"/>
    <cellStyle name="_Book16_Makina Ekipman Butcesi 2010_06_07_xls03" xfId="1181"/>
    <cellStyle name="_Book16_Mobilizasyon Butcesi 2010_06_06 F1" xfId="1182"/>
    <cellStyle name="_Book17" xfId="1183"/>
    <cellStyle name="_Book17_Makina Ekipman Butcesi 2010_06_04 V03" xfId="1184"/>
    <cellStyle name="_Book17_Makina Ekipman Butcesi 2010_06_06 F1" xfId="1185"/>
    <cellStyle name="_Book17_Makina Ekipman Butcesi 2010_06_07_xls03" xfId="1186"/>
    <cellStyle name="_Book17_Mobilizasyon Butcesi 2010_06_06 F1" xfId="1187"/>
    <cellStyle name="_Book2" xfId="1188"/>
    <cellStyle name="_Book3" xfId="1189"/>
    <cellStyle name="_BOQ LEPOLIS 18.04.2007 - updated BOQ" xfId="1190"/>
    <cellStyle name="_BOQ LEPOLIS 18.04.2007 - updated BOQ_Makina Ekipman Butcesi 2010_06_04 V03" xfId="1191"/>
    <cellStyle name="_BOQ LEPOLIS 18.04.2007 - updated BOQ_Makina Ekipman Butcesi 2010_06_06 F1" xfId="1192"/>
    <cellStyle name="_BOQ LEPOLIS 18.04.2007 - updated BOQ_Makina Ekipman Butcesi 2010_06_07_xls03" xfId="1193"/>
    <cellStyle name="_BOQ LEPOLIS 18.04.2007 - updated BOQ_Mobilizasyon Butcesi 2010_06_06 F1" xfId="1194"/>
    <cellStyle name="_BOQ LEPOLIS 7 - tender nisan 27" xfId="1195"/>
    <cellStyle name="_BOQ LEPOLIS 7 - tender nisan 27_Makina Ekipman Butcesi 2010_06_04 V03" xfId="1196"/>
    <cellStyle name="_BOQ LEPOLIS 7 - tender nisan 27_Makina Ekipman Butcesi 2010_06_06 F1" xfId="1197"/>
    <cellStyle name="_BOQ LEPOLIS 7 - tender nisan 27_Makina Ekipman Butcesi 2010_06_07_xls03" xfId="1198"/>
    <cellStyle name="_BOQ LEPOLIS 7 - tender nisan 27_Mobilizasyon Butcesi 2010_06_06 F1" xfId="1199"/>
    <cellStyle name="_BOQ_Ufa_2611" xfId="1200"/>
    <cellStyle name="_BOQ_Ufa_2611_Makina Ekipman Butcesi 2010_06_04 V03" xfId="1201"/>
    <cellStyle name="_BOQ_Ufa_2611_Makina Ekipman Butcesi 2010_06_06 F1" xfId="1202"/>
    <cellStyle name="_BOQ_Ufa_2611_Makina Ekipman Butcesi 2010_06_07_xls03" xfId="1203"/>
    <cellStyle name="_BOQ_Ufa_2611_Mobilizasyon Butcesi 2010_06_06 F1" xfId="1204"/>
    <cellStyle name="_BOQ_Ufa_2611_ФЗ" xfId="1205"/>
    <cellStyle name="_BOQ_Ufa_2611_ФЗ_Makina Ekipman Butcesi 2010_06_04 V03" xfId="1206"/>
    <cellStyle name="_BOQ_Ufa_2611_ФЗ_Makina Ekipman Butcesi 2010_06_06 F1" xfId="1207"/>
    <cellStyle name="_BOQ_Ufa_2611_ФЗ_Makina Ekipman Butcesi 2010_06_07_xls03" xfId="1208"/>
    <cellStyle name="_BOQ_Ufa_2611_ФЗ_Mobilizasyon Butcesi 2010_06_06 F1" xfId="1209"/>
    <cellStyle name="_BOQ-stage-1 tender" xfId="1210"/>
    <cellStyle name="_BOQ-stage-1 tender_Makina Ekipman Butcesi 2010_06_04 V03" xfId="1211"/>
    <cellStyle name="_BOQ-stage-1 tender_Makina Ekipman Butcesi 2010_06_06 F1" xfId="1212"/>
    <cellStyle name="_BOQ-stage-1 tender_Makina Ekipman Butcesi 2010_06_07_xls03" xfId="1213"/>
    <cellStyle name="_BOQ-stage-1 tender_Mobilizasyon Butcesi 2010_06_06 F1" xfId="1214"/>
    <cellStyle name="_Break Down of Prices din code" xfId="1215"/>
    <cellStyle name="_Break Down of Prices din code (price Pluvia)" xfId="1216"/>
    <cellStyle name="_Break Down of Prices din code (price Pluvia)_Makina Ekipman Butcesi 2010_06_04 V03" xfId="1217"/>
    <cellStyle name="_Break Down of Prices din code (price Pluvia)_Makina Ekipman Butcesi 2010_06_06 F1" xfId="1218"/>
    <cellStyle name="_Break Down of Prices din code (price Pluvia)_Makina Ekipman Butcesi 2010_06_07_xls03" xfId="1219"/>
    <cellStyle name="_Break Down of Prices din code (price Pluvia)_Mobilizasyon Butcesi 2010_06_06 F1" xfId="1220"/>
    <cellStyle name="_Break Down of Prices din code_Makina Ekipman Butcesi 2010_06_04 V03" xfId="1221"/>
    <cellStyle name="_Break Down of Prices din code_Makina Ekipman Butcesi 2010_06_06 F1" xfId="1222"/>
    <cellStyle name="_Break Down of Prices din code_Makina Ekipman Butcesi 2010_06_07_xls03" xfId="1223"/>
    <cellStyle name="_Break Down of Prices din code_Mobilizasyon Butcesi 2010_06_06 F1" xfId="1224"/>
    <cellStyle name="_Budget Auchan Cost Breakdown 14.01.2008" xfId="1225"/>
    <cellStyle name="_Budget Auchan Cost Breakdown 14.01.2008_Makina Ekipman Butcesi 2010_06_04 V03" xfId="1226"/>
    <cellStyle name="_Budget Auchan Cost Breakdown 14.01.2008_Makina Ekipman Butcesi 2010_06_06 F1" xfId="1227"/>
    <cellStyle name="_Budget Auchan Cost Breakdown 14.01.2008_Makina Ekipman Butcesi 2010_06_07_xls03" xfId="1228"/>
    <cellStyle name="_Budget Auchan Cost Breakdown 14.01.2008_Mobilizasyon Butcesi 2010_06_06 F1" xfId="1229"/>
    <cellStyle name="_Budget KALUGA OFIS 22 01 2009" xfId="1230"/>
    <cellStyle name="_Budget KALUGA OFIS 22 01 2009_Makina Ekipman Butcesi 2010_06_04 V03" xfId="1231"/>
    <cellStyle name="_Budget KALUGA OFIS 22 01 2009_Makina Ekipman Butcesi 2010_06_06 F1" xfId="1232"/>
    <cellStyle name="_Budget KALUGA OFIS 22 01 2009_Makina Ekipman Butcesi 2010_06_07_xls03" xfId="1233"/>
    <cellStyle name="_Budget KALUGA OFIS 22 01 2009_Mobilizasyon Butcesi 2010_06_06 F1" xfId="1234"/>
    <cellStyle name="_Budget Kazan Towers 19.12.08--VAR1" xfId="1235"/>
    <cellStyle name="_Budget Kazan Towers 19.12.08--VAR1_Makina Ekipman Butcesi 2010_06_04 V03" xfId="1236"/>
    <cellStyle name="_Budget Kazan Towers 19.12.08--VAR1_Makina Ekipman Butcesi 2010_06_06 F1" xfId="1237"/>
    <cellStyle name="_Budget Kazan Towers 19.12.08--VAR1_Makina Ekipman Butcesi 2010_06_07_xls03" xfId="1238"/>
    <cellStyle name="_Budget Kazan Towers 19.12.08--VAR1_Mobilizasyon Butcesi 2010_06_06 F1" xfId="1239"/>
    <cellStyle name="_Budget KT&amp;G_KALUGA_Rev0_07_07_09" xfId="1240"/>
    <cellStyle name="_Budget KT&amp;G_KALUGA_Rev0_07_07_09_Makina Ekipman Butcesi 2010_06_04 V03" xfId="1241"/>
    <cellStyle name="_Budget KT&amp;G_KALUGA_Rev0_07_07_09_Makina Ekipman Butcesi 2010_06_06 F1" xfId="1242"/>
    <cellStyle name="_Budget KT&amp;G_KALUGA_Rev0_07_07_09_Makina Ekipman Butcesi 2010_06_07_xls03" xfId="1243"/>
    <cellStyle name="_Budget KT&amp;G_KALUGA_Rev0_07_07_09_Mobilizasyon Butcesi 2010_06_06 F1" xfId="1244"/>
    <cellStyle name="_Budget LEPOLIS 01.06.2007" xfId="1245"/>
    <cellStyle name="_Budget LEPOLIS 01.06.2007_Makina Ekipman Butcesi 2010_06_04 V03" xfId="1246"/>
    <cellStyle name="_Budget LEPOLIS 01.06.2007_Makina Ekipman Butcesi 2010_06_06 F1" xfId="1247"/>
    <cellStyle name="_Budget LEPOLIS 01.06.2007_Makina Ekipman Butcesi 2010_06_07_xls03" xfId="1248"/>
    <cellStyle name="_Budget LEPOLIS 01.06.2007_Mobilizasyon Butcesi 2010_06_06 F1" xfId="1249"/>
    <cellStyle name="_Budget Mega OMSK 10.04.2007 V Engineering teklif 1" xfId="1250"/>
    <cellStyle name="_Budget Mega OMSK 10.04.2007 V Engineering teklif 1_Makina Ekipman Butcesi 2010_06_04 V03" xfId="1251"/>
    <cellStyle name="_Budget Mega OMSK 10.04.2007 V Engineering teklif 1_Makina Ekipman Butcesi 2010_06_06 F1" xfId="1252"/>
    <cellStyle name="_Budget Mega OMSK 10.04.2007 V Engineering teklif 1_Makina Ekipman Butcesi 2010_06_07_xls03" xfId="1253"/>
    <cellStyle name="_Budget Mega OMSK 10.04.2007 V Engineering teklif 1_Mobilizasyon Butcesi 2010_06_06 F1" xfId="1254"/>
    <cellStyle name="_Budget Moscow Buss Center 17.02.09" xfId="1255"/>
    <cellStyle name="_Budget Moscow Buss Center 17.02.09_Makina Ekipman Butcesi 2010_06_04 V03" xfId="1256"/>
    <cellStyle name="_Budget Moscow Buss Center 17.02.09_Makina Ekipman Butcesi 2010_06_06 F1" xfId="1257"/>
    <cellStyle name="_Budget Moscow Buss Center 17.02.09_Makina Ekipman Butcesi 2010_06_07_xls03" xfId="1258"/>
    <cellStyle name="_Budget Moscow Buss Center 17.02.09_Mobilizasyon Butcesi 2010_06_06 F1" xfId="1259"/>
    <cellStyle name="_Budget Saint Gobain 09.04.2009" xfId="1260"/>
    <cellStyle name="_Budget Saint Gobain 09.04.2009_Makina Ekipman Butcesi 2010_06_04 V03" xfId="1261"/>
    <cellStyle name="_Budget Saint Gobain 09.04.2009_Makina Ekipman Butcesi 2010_06_06 F1" xfId="1262"/>
    <cellStyle name="_Budget Saint Gobain 09.04.2009_Makina Ekipman Butcesi 2010_06_07_xls03" xfId="1263"/>
    <cellStyle name="_Budget Saint Gobain 09.04.2009_Mobilizasyon Butcesi 2010_06_06 F1" xfId="1264"/>
    <cellStyle name="_Budget Saratov Global 03.04.07_teklif3" xfId="1265"/>
    <cellStyle name="_Budget Saratov Global 03.04.07_teklif3_Makina Ekipman Butcesi 2010_06_04 V03" xfId="1266"/>
    <cellStyle name="_Budget Saratov Global 03.04.07_teklif3_Makina Ekipman Butcesi 2010_06_06 F1" xfId="1267"/>
    <cellStyle name="_Budget Saratov Global 03.04.07_teklif3_Makina Ekipman Butcesi 2010_06_07_xls03" xfId="1268"/>
    <cellStyle name="_Budget Saratov Global 03.04.07_teklif3_Mobilizasyon Butcesi 2010_06_06 F1" xfId="1269"/>
    <cellStyle name="_Budget SEVERSTAL GONVARI 21 11 2008 Teklif 3" xfId="1270"/>
    <cellStyle name="_Budget SEVERSTAL GONVARI 21 11 2008 Teklif 3_Makina Ekipman Butcesi 2010_06_04 V03" xfId="1271"/>
    <cellStyle name="_Budget SEVERSTAL GONVARI 21 11 2008 Teklif 3_Makina Ekipman Butcesi 2010_06_06 F1" xfId="1272"/>
    <cellStyle name="_Budget SEVERSTAL GONVARI 21 11 2008 Teklif 3_Makina Ekipman Butcesi 2010_06_07_xls03" xfId="1273"/>
    <cellStyle name="_Budget SEVERSTAL GONVARI 21 11 2008 Teklif 3_Mobilizasyon Butcesi 2010_06_06 F1" xfId="1274"/>
    <cellStyle name="_Budget Sochi 31.03 2008 SA rev" xfId="1275"/>
    <cellStyle name="_Budget Sochi 31.03 2008 SA rev_Makina Ekipman Butcesi 2010_06_04 V03" xfId="1276"/>
    <cellStyle name="_Budget Sochi 31.03 2008 SA rev_Makina Ekipman Butcesi 2010_06_06 F1" xfId="1277"/>
    <cellStyle name="_Budget Sochi 31.03 2008 SA rev_Makina Ekipman Butcesi 2010_06_07_xls03" xfId="1278"/>
    <cellStyle name="_Budget Sochi 31.03 2008 SA rev_Mobilizasyon Butcesi 2010_06_06 F1" xfId="1279"/>
    <cellStyle name="_Budget Study_R03" xfId="1280"/>
    <cellStyle name="_Budget Study_R03_Makina Ekipman Butcesi 2010_06_04 V03" xfId="1281"/>
    <cellStyle name="_Budget Study_R03_Makina Ekipman Butcesi 2010_06_06 F1" xfId="1282"/>
    <cellStyle name="_Budget Study_R03_Makina Ekipman Butcesi 2010_06_07_xls03" xfId="1283"/>
    <cellStyle name="_Budget Study_R03_Mobilizasyon Butcesi 2010_06_06 F1" xfId="1284"/>
    <cellStyle name="_Budget T09.07- Inmarko-Unilever Tula" xfId="1285"/>
    <cellStyle name="_Budget T09.07- Inmarko-Unilever Tula_Makina Ekipman Butcesi 2010_06_04 V03" xfId="1286"/>
    <cellStyle name="_Budget T09.07- Inmarko-Unilever Tula_Makina Ekipman Butcesi 2010_06_06 F1" xfId="1287"/>
    <cellStyle name="_Budget T09.07- Inmarko-Unilever Tula_Makina Ekipman Butcesi 2010_06_07_xls03" xfId="1288"/>
    <cellStyle name="_Budget T09.07- Inmarko-Unilever Tula_Mobilizasyon Butcesi 2010_06_06 F1" xfId="1289"/>
    <cellStyle name="_Budget Varonej" xfId="1290"/>
    <cellStyle name="_Budget Varonej_Makina Ekipman Butcesi 2010_06_04 V03" xfId="1291"/>
    <cellStyle name="_Budget Varonej_Makina Ekipman Butcesi 2010_06_06 F1" xfId="1292"/>
    <cellStyle name="_Budget Varonej_Makina Ekipman Butcesi 2010_06_07_xls03" xfId="1293"/>
    <cellStyle name="_Budget Varonej_Mobilizasyon Butcesi 2010_06_06 F1" xfId="1294"/>
    <cellStyle name="_bursagaz1204" xfId="1295"/>
    <cellStyle name="_Butce Rev (4)" xfId="1296"/>
    <cellStyle name="_Butce Rev (4)_Makina Ekipman Butcesi 2010_06_04 V03" xfId="1297"/>
    <cellStyle name="_Butce Rev (4)_Makina Ekipman Butcesi 2010_06_06 F1" xfId="1298"/>
    <cellStyle name="_Butce Rev (4)_Makina Ekipman Butcesi 2010_06_07_xls03" xfId="1299"/>
    <cellStyle name="_Butce Rev (4)_Mobilizasyon Butcesi 2010_06_06 F1" xfId="1300"/>
    <cellStyle name="_BUTCE-SERDIX revizyon 09 08 05" xfId="1301"/>
    <cellStyle name="_Cash Flow" xfId="1302"/>
    <cellStyle name="_Cash Flow " xfId="1303"/>
    <cellStyle name="_Cash Flow _Makina Ekipman Butcesi 2010_06_04 V03" xfId="1304"/>
    <cellStyle name="_Cash Flow _Makina Ekipman Butcesi 2010_06_06 F1" xfId="1305"/>
    <cellStyle name="_Cash Flow _Makina Ekipman Butcesi 2010_06_07_xls03" xfId="1306"/>
    <cellStyle name="_Cash Flow _Mobilizasyon Butcesi 2010_06_06 F1" xfId="1307"/>
    <cellStyle name="_Cash Flow for O.S. - 20.10.08 (version 2)" xfId="1308"/>
    <cellStyle name="_CEHA-IFRS_WTB-0604-revisedTAX" xfId="1309"/>
    <cellStyle name="_CF2004" xfId="1310"/>
    <cellStyle name="_Ciro Karlilik Projeksiyon" xfId="1312"/>
    <cellStyle name="_Ciro Karlilik Projeksiyon-euro" xfId="1313"/>
    <cellStyle name="_CISfB Budget Codes R16 @ 12 12" xfId="1311"/>
    <cellStyle name="_concrete 24.10.2007" xfId="1314"/>
    <cellStyle name="_concrete 24.10.2007_Makina Ekipman Butcesi 2010_06_04 V03" xfId="1315"/>
    <cellStyle name="_concrete 24.10.2007_Makina Ekipman Butcesi 2010_06_06 F1" xfId="1316"/>
    <cellStyle name="_concrete 24.10.2007_Makina Ekipman Butcesi 2010_06_07_xls03" xfId="1317"/>
    <cellStyle name="_concrete 24.10.2007_Mobilizasyon Butcesi 2010_06_06 F1" xfId="1318"/>
    <cellStyle name="_Construction Cost Breakdown_29-08-07" xfId="1319"/>
    <cellStyle name="_Construction Cost Breakdown_29-08-07_Makina Ekipman Butcesi 2010_06_04 V03" xfId="1320"/>
    <cellStyle name="_Construction Cost Breakdown_29-08-07_Makina Ekipman Butcesi 2010_06_06 F1" xfId="1321"/>
    <cellStyle name="_Construction Cost Breakdown_29-08-07_Makina Ekipman Butcesi 2010_06_07_xls03" xfId="1322"/>
    <cellStyle name="_Construction Cost Breakdown_29-08-07_Mobilizasyon Butcesi 2010_06_06 F1" xfId="1323"/>
    <cellStyle name="_Copy of AUCHAN KOSINO Elevators (2)" xfId="1324"/>
    <cellStyle name="_Copy of AUCHAN KOSINO Elevators (2)_Makina Ekipman Butcesi 2010_06_04 V03" xfId="1325"/>
    <cellStyle name="_Copy of AUCHAN KOSINO Elevators (2)_Makina Ekipman Butcesi 2010_06_06 F1" xfId="1326"/>
    <cellStyle name="_Copy of AUCHAN KOSINO Elevators (2)_Makina Ekipman Butcesi 2010_06_07_xls03" xfId="1327"/>
    <cellStyle name="_Copy of AUCHAN KOSINO Elevators (2)_Mobilizasyon Butcesi 2010_06_06 F1" xfId="1328"/>
    <cellStyle name="_Copy of Butce Rev (5)" xfId="1329"/>
    <cellStyle name="_Copy of Butce Rev (5)_Makina Ekipman Butcesi 2010_06_04 V03" xfId="1330"/>
    <cellStyle name="_Copy of Butce Rev (5)_Makina Ekipman Butcesi 2010_06_06 F1" xfId="1331"/>
    <cellStyle name="_Copy of Butce Rev (5)_Makina Ekipman Butcesi 2010_06_07_xls03" xfId="1332"/>
    <cellStyle name="_Copy of Butce Rev (5)_Mobilizasyon Butcesi 2010_06_06 F1" xfId="1333"/>
    <cellStyle name="_Copy of cc01 -301206-1" xfId="1334"/>
    <cellStyle name="_Copy of Contract Mega ADYGEA CONTRACT 21 12 2006 (2)" xfId="1335"/>
    <cellStyle name="_Copy of Contract Mega ADYGEA CONTRACT 21 12 2006 (2)_Makina Ekipman Butcesi 2010_06_04 V03" xfId="1336"/>
    <cellStyle name="_Copy of Contract Mega ADYGEA CONTRACT 21 12 2006 (2)_Makina Ekipman Butcesi 2010_06_06 F1" xfId="1337"/>
    <cellStyle name="_Copy of Contract Mega ADYGEA CONTRACT 21 12 2006 (2)_Makina Ekipman Butcesi 2010_06_07_xls03" xfId="1338"/>
    <cellStyle name="_Copy of Contract Mega ADYGEA CONTRACT 21 12 2006 (2)_Mobilizasyon Butcesi 2010_06_06 F1" xfId="1339"/>
    <cellStyle name="_Copy of GP-Progress 080414 (11)" xfId="1340"/>
    <cellStyle name="_Copy of LOG.PARK. FINISHG" xfId="1341"/>
    <cellStyle name="_Copy of LOG.PARK. FINISHG_Makina Ekipman Butcesi 2010_06_04 V03" xfId="1342"/>
    <cellStyle name="_Copy of LOG.PARK. FINISHG_Makina Ekipman Butcesi 2010_06_06 F1" xfId="1343"/>
    <cellStyle name="_Copy of LOG.PARK. FINISHG_Makina Ekipman Butcesi 2010_06_07_xls03" xfId="1344"/>
    <cellStyle name="_Copy of LOG.PARK. FINISHG_Mobilizasyon Butcesi 2010_06_06 F1" xfId="1345"/>
    <cellStyle name="_Copy of Project List of mechanicalelectrical 29.04.06" xfId="1346"/>
    <cellStyle name="_Copy of Project List of mechanicalelectrical 29.04.06_Makina Ekipman Butcesi 2010_06_04 V03" xfId="1347"/>
    <cellStyle name="_Copy of Project List of mechanicalelectrical 29.04.06_Makina Ekipman Butcesi 2010_06_06 F1" xfId="1348"/>
    <cellStyle name="_Copy of Project List of mechanicalelectrical 29.04.06_Makina Ekipman Butcesi 2010_06_07_xls03" xfId="1349"/>
    <cellStyle name="_Copy of Project List of mechanicalelectrical 29.04.06_Mobilizasyon Butcesi 2010_06_06 F1" xfId="1350"/>
    <cellStyle name="_Copy of REVISED BUDGET 05 04 2006  with alternatives 11 193m2 asphalt" xfId="1351"/>
    <cellStyle name="_Copy of SerdixHaftalikRapor19" xfId="1352"/>
    <cellStyle name="_Copy of SerdixHaftalikRapor19_Makina Ekipman Butcesi 2010_06_04 V03" xfId="1353"/>
    <cellStyle name="_Copy of SerdixHaftalikRapor19_Makina Ekipman Butcesi 2010_06_06 F1" xfId="1354"/>
    <cellStyle name="_Copy of SerdixHaftalikRapor19_Makina Ekipman Butcesi 2010_06_07_xls03" xfId="1355"/>
    <cellStyle name="_Copy of SerdixHaftalikRapor19_Mobilizasyon Butcesi 2010_06_06 F1" xfId="1356"/>
    <cellStyle name="_Copy of Stavropol Complex Concrete Quantities" xfId="1357"/>
    <cellStyle name="_Copy of Stavropol Complex Concrete Quantities_Makina Ekipman Butcesi 2010_06_04 V03" xfId="1358"/>
    <cellStyle name="_Copy of Stavropol Complex Concrete Quantities_Makina Ekipman Butcesi 2010_06_06 F1" xfId="1359"/>
    <cellStyle name="_Copy of Stavropol Complex Concrete Quantities_Makina Ekipman Butcesi 2010_06_07_xls03" xfId="1360"/>
    <cellStyle name="_Copy of Stavropol Complex Concrete Quantities_Mobilizasyon Butcesi 2010_06_06 F1" xfId="1361"/>
    <cellStyle name="_Cost estimate Basements rev 2 Opt 1 - 6th Apr 2007" xfId="1362"/>
    <cellStyle name="_Cost estimate Basements rev 2 Opt 1 - 6th Apr 2007_Makina Ekipman Butcesi 2010_06_04 V03" xfId="1363"/>
    <cellStyle name="_Cost estimate Basements rev 2 Opt 1 - 6th Apr 2007_Makina Ekipman Butcesi 2010_06_06 F1" xfId="1364"/>
    <cellStyle name="_Cost estimate Basements rev 2 Opt 1 - 6th Apr 2007_Makina Ekipman Butcesi 2010_06_07_xls03" xfId="1365"/>
    <cellStyle name="_Cost estimate Basements rev 2 Opt 1 - 6th Apr 2007_Mobilizasyon Butcesi 2010_06_06 F1" xfId="1366"/>
    <cellStyle name="_Cost estimate Basements rev 2 Opt 2 - 6th Apr 2007" xfId="1367"/>
    <cellStyle name="_Cost estimate Basements rev 2 Opt 2 - 6th Apr 2007_Makina Ekipman Butcesi 2010_06_04 V03" xfId="1368"/>
    <cellStyle name="_Cost estimate Basements rev 2 Opt 2 - 6th Apr 2007_Makina Ekipman Butcesi 2010_06_06 F1" xfId="1369"/>
    <cellStyle name="_Cost estimate Basements rev 2 Opt 2 - 6th Apr 2007_Makina Ekipman Butcesi 2010_06_07_xls03" xfId="1370"/>
    <cellStyle name="_Cost estimate Basements rev 2 Opt 2 - 6th Apr 2007_Mobilizasyon Butcesi 2010_06_06 F1" xfId="1371"/>
    <cellStyle name="_cotroceni BOQkapak" xfId="1372"/>
    <cellStyle name="_Cotroceni Mall elec.boq  r0.9" xfId="10926"/>
    <cellStyle name="_ctc mart 2007" xfId="1373"/>
    <cellStyle name="_CTC R18" xfId="1374"/>
    <cellStyle name="_CTC R18_Makina Ekipman Butcesi 2010_06_04 V03" xfId="1375"/>
    <cellStyle name="_CTC R18_Makina Ekipman Butcesi 2010_06_06 F1" xfId="1376"/>
    <cellStyle name="_CTC R18_Makina Ekipman Butcesi 2010_06_07_xls03" xfId="1377"/>
    <cellStyle name="_CTC R18_Mobilizasyon Butcesi 2010_06_06 F1" xfId="1378"/>
    <cellStyle name="_DIGER" xfId="1379"/>
    <cellStyle name="_DIGER (3)" xfId="1380"/>
    <cellStyle name="_DIRECT" xfId="1381"/>
    <cellStyle name="_DIRECT COST Rev A works" xfId="1382"/>
    <cellStyle name="_DIRECT_Makina Ekipman Butcesi 2010_06_04 V03" xfId="1383"/>
    <cellStyle name="_DIRECT_Makina Ekipman Butcesi 2010_06_06 F1" xfId="1384"/>
    <cellStyle name="_DIRECT_Makina Ekipman Butcesi 2010_06_07_xls03" xfId="1385"/>
    <cellStyle name="_DIRECT_Mobilizasyon Butcesi 2010_06_06 F1" xfId="1386"/>
    <cellStyle name="_DÖKTA× WTB-31-12-2004" xfId="1388"/>
    <cellStyle name="_DoktasWTB -31.03.2004" xfId="1387"/>
    <cellStyle name="_ECE-Togliati-Cephe-14.05.08-REV3" xfId="1389"/>
    <cellStyle name="_ECE-Togliati-Cephe-14.05.08-REV3_Makina Ekipman Butcesi 2010_06_04 V03" xfId="1390"/>
    <cellStyle name="_ECE-Togliati-Cephe-14.05.08-REV3_Makina Ekipman Butcesi 2010_06_06 F1" xfId="1391"/>
    <cellStyle name="_ECE-Togliati-Cephe-14.05.08-REV3_Makina Ekipman Butcesi 2010_06_07_xls03" xfId="1392"/>
    <cellStyle name="_ECE-Togliati-Cephe-14.05.08-REV3_Mobilizasyon Butcesi 2010_06_06 F1" xfId="1393"/>
    <cellStyle name="_Edinburgh Schools Project FM Inputs 160305" xfId="1394"/>
    <cellStyle name="_Edinburgh Schools Project FM Inputs 160305 2" xfId="1395"/>
    <cellStyle name="_Edinburgh Schools Project FM Inputs 160305_2008_11_GALERY_Accural vs Budget_STRABAG" xfId="1396"/>
    <cellStyle name="_Edinburgh Schools Project FM Inputs 160305_2008_11_GALERY_Accural vs Budget_STRABAG_Makina Ekipman Butcesi 2010_06_04 V03" xfId="1397"/>
    <cellStyle name="_Edinburgh Schools Project FM Inputs 160305_2008_11_GALERY_Accural vs Budget_STRABAG_Makina Ekipman Butcesi 2010_06_06 F1" xfId="1398"/>
    <cellStyle name="_Edinburgh Schools Project FM Inputs 160305_2008_11_GALERY_Accural vs Budget_STRABAG_Makina Ekipman Butcesi 2010_06_07_xls03" xfId="1399"/>
    <cellStyle name="_Edinburgh Schools Project FM Inputs 160305_2008_11_GALERY_Accural vs Budget_STRABAG_Mobilizasyon Butcesi 2010_06_06 F1" xfId="1400"/>
    <cellStyle name="_Edinburgh Schools Project FM Inputs 160305_2008_11_TERMINAL_Accural vs Budget_STRABAG" xfId="1401"/>
    <cellStyle name="_Edinburgh Schools Project FM Inputs 160305_Budget Sochi 31.03 2008 SA rev" xfId="1402"/>
    <cellStyle name="_Edinburgh Schools Project FM Inputs 160305_Budget Sochi 31.03 2008 SA rev_Makina Ekipman Butcesi 2010_06_04 V03" xfId="1403"/>
    <cellStyle name="_Edinburgh Schools Project FM Inputs 160305_Budget Sochi 31.03 2008 SA rev_Makina Ekipman Butcesi 2010_06_06 F1" xfId="1404"/>
    <cellStyle name="_Edinburgh Schools Project FM Inputs 160305_Budget Sochi 31.03 2008 SA rev_Makina Ekipman Butcesi 2010_06_07_xls03" xfId="1405"/>
    <cellStyle name="_Edinburgh Schools Project FM Inputs 160305_Budget Sochi 31.03 2008 SA rev_Mobilizasyon Butcesi 2010_06_06 F1" xfId="1406"/>
    <cellStyle name="_Edinburgh Schools Project FM Inputs 160305_Coeff" xfId="1407"/>
    <cellStyle name="_Edinburgh Schools Project FM Inputs 160305_Coeff_Makina Ekipman Butcesi 2010_06_04 V03" xfId="1408"/>
    <cellStyle name="_Edinburgh Schools Project FM Inputs 160305_Coeff_Makina Ekipman Butcesi 2010_06_06 F1" xfId="1409"/>
    <cellStyle name="_Edinburgh Schools Project FM Inputs 160305_Coeff_Makina Ekipman Butcesi 2010_06_07_xls03" xfId="1410"/>
    <cellStyle name="_Edinburgh Schools Project FM Inputs 160305_Coeff_Mobilizasyon Butcesi 2010_06_06 F1" xfId="1411"/>
    <cellStyle name="_Edinburgh Schools Project FM Inputs 160305_Makina Ekipman Butcesi 2010_06_04 V03" xfId="1412"/>
    <cellStyle name="_Edinburgh Schools Project FM Inputs 160305_Makina Ekipman Butcesi 2010_06_06 F1" xfId="1413"/>
    <cellStyle name="_Edinburgh Schools Project FM Inputs 160305_Makina Ekipman Butcesi 2010_06_07_xls03" xfId="1414"/>
    <cellStyle name="_Edinburgh Schools Project FM Inputs 160305_Mobilizasyon Butcesi 2010_06_06 F1" xfId="1415"/>
    <cellStyle name="_Edinburgh Schools Project FM Inputs 160305_S3 Building" xfId="1416"/>
    <cellStyle name="_Edinburgh Schools Project FM Inputs 160305_santiye guncel direk butcesi_ornek" xfId="1417"/>
    <cellStyle name="_Edinburgh Schools Project FM Inputs 160305_santiye guncel direk butcesi_ornek_Makina Ekipman Butcesi 2010_06_04 V03" xfId="1418"/>
    <cellStyle name="_Edinburgh Schools Project FM Inputs 160305_santiye guncel direk butcesi_ornek_Makina Ekipman Butcesi 2010_06_06 F1" xfId="1419"/>
    <cellStyle name="_Edinburgh Schools Project FM Inputs 160305_santiye guncel direk butcesi_ornek_Makina Ekipman Butcesi 2010_06_07_xls03" xfId="1420"/>
    <cellStyle name="_Edinburgh Schools Project FM Inputs 160305_santiye guncel direk butcesi_ornek_Mobilizasyon Butcesi 2010_06_06 F1" xfId="1421"/>
    <cellStyle name="_Edinburgh Schools Project FM Inputs 160305_SARP INCOME Sector B" xfId="1422"/>
    <cellStyle name="_Edinburgh Schools Project FM Inputs 160305_SARP INCOME Sector B_Makina Ekipman Butcesi 2010_06_04 V03" xfId="1423"/>
    <cellStyle name="_Edinburgh Schools Project FM Inputs 160305_SARP INCOME Sector B_Makina Ekipman Butcesi 2010_06_06 F1" xfId="1424"/>
    <cellStyle name="_Edinburgh Schools Project FM Inputs 160305_SARP INCOME Sector B_Makina Ekipman Butcesi 2010_06_07_xls03" xfId="1425"/>
    <cellStyle name="_Edinburgh Schools Project FM Inputs 160305_SARP INCOME Sector B_Mobilizasyon Butcesi 2010_06_06 F1" xfId="1426"/>
    <cellStyle name="_Edinburgh Schools Project FM Inputs 160305_WGOC BOQ 11.07.2009-kasktas kazik alternafi" xfId="1427"/>
    <cellStyle name="_Edinburgh Schools Project FM Inputs 160305_WGOC BOQ 11.07.2009-kasktas kazik alternafi_Coeff" xfId="1428"/>
    <cellStyle name="_Edinburgh Schools Project FM Inputs 160305_WGOC BOQ 11.07.2009-kasktas kazik alternafi_Coeff_Makina Ekipman Butcesi 2010_06_04 V03" xfId="1429"/>
    <cellStyle name="_Edinburgh Schools Project FM Inputs 160305_WGOC BOQ 11.07.2009-kasktas kazik alternafi_Coeff_Makina Ekipman Butcesi 2010_06_06 F1" xfId="1430"/>
    <cellStyle name="_Edinburgh Schools Project FM Inputs 160305_WGOC BOQ 11.07.2009-kasktas kazik alternafi_Coeff_Makina Ekipman Butcesi 2010_06_07_xls03" xfId="1431"/>
    <cellStyle name="_Edinburgh Schools Project FM Inputs 160305_WGOC BOQ 11.07.2009-kasktas kazik alternafi_Coeff_Mobilizasyon Butcesi 2010_06_06 F1" xfId="1432"/>
    <cellStyle name="_Edinburgh Schools Project FM Inputs 160305_WGOC BOQ 11.07.2009-kasktas kazik alternafi_Makina Ekipman Butcesi 2010_06_04 V03" xfId="1433"/>
    <cellStyle name="_Edinburgh Schools Project FM Inputs 160305_WGOC BOQ 11.07.2009-kasktas kazik alternafi_Makina Ekipman Butcesi 2010_06_06 F1" xfId="1434"/>
    <cellStyle name="_Edinburgh Schools Project FM Inputs 160305_WGOC BOQ 11.07.2009-kasktas kazik alternafi_Makina Ekipman Butcesi 2010_06_07_xls03" xfId="1435"/>
    <cellStyle name="_Edinburgh Schools Project FM Inputs 160305_WGOC BOQ 11.07.2009-kasktas kazik alternafi_Mobilizasyon Butcesi 2010_06_06 F1" xfId="1436"/>
    <cellStyle name="_Edinburgh Schools Project FM Inputs 160305_WGOC BOQ 11.07.2009-kasktas kazik alternafi_S3 Building" xfId="1437"/>
    <cellStyle name="_Edinburgh Schools Project FM Inputs 160305_WGOC BOQ 11.07.2009-kasktas kazik alternafi_X1_Rev0_1520 Babinovsky Cement Plant Silos 30.10.2009" xfId="1438"/>
    <cellStyle name="_Edinburgh Schools Project FM Inputs 160305_WGOC BOQ 11.07.2009-kasktas kazik alternafi_X1_Rev0_1520 Babinovsky Cement Plant Silos 30.10.2009_Makina Ekipman Butcesi 2010_06_04 V03" xfId="1439"/>
    <cellStyle name="_Edinburgh Schools Project FM Inputs 160305_WGOC BOQ 11.07.2009-kasktas kazik alternafi_X1_Rev0_1520 Babinovsky Cement Plant Silos 30.10.2009_Makina Ekipman Butcesi 2010_06_06 F1" xfId="1440"/>
    <cellStyle name="_Edinburgh Schools Project FM Inputs 160305_WGOC BOQ 11.07.2009-kasktas kazik alternafi_X1_Rev0_1520 Babinovsky Cement Plant Silos 30.10.2009_Makina Ekipman Butcesi 2010_06_07_xls03" xfId="1441"/>
    <cellStyle name="_Edinburgh Schools Project FM Inputs 160305_WGOC BOQ 11.07.2009-kasktas kazik alternafi_X1_Rev0_1520 Babinovsky Cement Plant Silos 30.10.2009_Mobilizasyon Butcesi 2010_06_06 F1" xfId="1442"/>
    <cellStyle name="_Edinburgh Schools Project FM Inputs 160305_WGOC BOQ 11.07.2009-kasktas kazik alternafi_X1_rev10_1506 PSA Citroen Phase II 23 02 10 for csi budget codes (2)" xfId="1443"/>
    <cellStyle name="_Edinburgh Schools Project FM Inputs 160305_WGOC BOQ 11.07.2009-kasktas kazik alternafi_X1_rev10_1506 PSA Citroen Phase II 23 02 10 for csi budget codes (2)_Makina Ekipman Butcesi 2010_06_04 V03" xfId="1444"/>
    <cellStyle name="_Edinburgh Schools Project FM Inputs 160305_WGOC BOQ 11.07.2009-kasktas kazik alternafi_X1_rev10_1506 PSA Citroen Phase II 23 02 10 for csi budget codes (2)_Makina Ekipman Butcesi 2010_06_06 F1" xfId="1445"/>
    <cellStyle name="_Edinburgh Schools Project FM Inputs 160305_WGOC BOQ 11.07.2009-kasktas kazik alternafi_X1_rev10_1506 PSA Citroen Phase II 23 02 10 for csi budget codes (2)_Makina Ekipman Butcesi 2010_06_07_xls03" xfId="1446"/>
    <cellStyle name="_Edinburgh Schools Project FM Inputs 160305_WGOC BOQ 11.07.2009-kasktas kazik alternafi_X1_rev10_1506 PSA Citroen Phase II 23 02 10 for csi budget codes (2)_Mobilizasyon Butcesi 2010_06_06 F1" xfId="1447"/>
    <cellStyle name="_Edinburgh Schools Project FM Inputs 160305_X1_Rev0_1520 Babinovsky Cement Plant Silos 30.10.2009" xfId="1448"/>
    <cellStyle name="_Edinburgh Schools Project FM Inputs 160305_X1_Rev0_1520 Babinovsky Cement Plant Silos 30.10.2009_Makina Ekipman Butcesi 2010_06_04 V03" xfId="1449"/>
    <cellStyle name="_Edinburgh Schools Project FM Inputs 160305_X1_Rev0_1520 Babinovsky Cement Plant Silos 30.10.2009_Makina Ekipman Butcesi 2010_06_06 F1" xfId="1450"/>
    <cellStyle name="_Edinburgh Schools Project FM Inputs 160305_X1_Rev0_1520 Babinovsky Cement Plant Silos 30.10.2009_Makina Ekipman Butcesi 2010_06_07_xls03" xfId="1451"/>
    <cellStyle name="_Edinburgh Schools Project FM Inputs 160305_X1_Rev0_1520 Babinovsky Cement Plant Silos 30.10.2009_Mobilizasyon Butcesi 2010_06_06 F1" xfId="1452"/>
    <cellStyle name="_EdiSch FM Cost Model BBCPL Template ITN v2 2" xfId="1453"/>
    <cellStyle name="_EdiSch FM Cost Model BBCPL Template ITN v2 2_Makina Ekipman Butcesi 2010_06_04 V03" xfId="1454"/>
    <cellStyle name="_EdiSch FM Cost Model BBCPL Template ITN v2 2_Makina Ekipman Butcesi 2010_06_06 F1" xfId="1455"/>
    <cellStyle name="_EdiSch FM Cost Model BBCPL Template ITN v2 2_Makina Ekipman Butcesi 2010_06_07_xls03" xfId="1456"/>
    <cellStyle name="_EdiSch FM Cost Model BBCPL Template ITN v2 2_Mobilizasyon Butcesi 2010_06_06 F1" xfId="1457"/>
    <cellStyle name="_EdiSch FM Cost Model BBCPL Template ITN v3.3" xfId="1458"/>
    <cellStyle name="_EdiSch FM Cost Model BBCPL Template ITN v3.3_Makina Ekipman Butcesi 2010_06_04 V03" xfId="1459"/>
    <cellStyle name="_EdiSch FM Cost Model BBCPL Template ITN v3.3_Makina Ekipman Butcesi 2010_06_06 F1" xfId="1460"/>
    <cellStyle name="_EdiSch FM Cost Model BBCPL Template ITN v3.3_Makina Ekipman Butcesi 2010_06_07_xls03" xfId="1461"/>
    <cellStyle name="_EdiSch FM Cost Model BBCPL Template ITN v3.3_Mobilizasyon Butcesi 2010_06_06 F1" xfId="1462"/>
    <cellStyle name="_EdiSch FM Pro Formae ITN v4.2 MV1 incl Tynecastle_sg" xfId="1463"/>
    <cellStyle name="_EdiSch FM Pro Formae ITN v4.2 MV1 incl Tynecastle_sg_Makina Ekipman Butcesi 2010_06_04 V03" xfId="1464"/>
    <cellStyle name="_EdiSch FM Pro Formae ITN v4.2 MV1 incl Tynecastle_sg_Makina Ekipman Butcesi 2010_06_06 F1" xfId="1465"/>
    <cellStyle name="_EdiSch FM Pro Formae ITN v4.2 MV1 incl Tynecastle_sg_Makina Ekipman Butcesi 2010_06_07_xls03" xfId="1466"/>
    <cellStyle name="_EdiSch FM Pro Formae ITN v4.2 MV1 incl Tynecastle_sg_Mobilizasyon Butcesi 2010_06_06 F1" xfId="1467"/>
    <cellStyle name="_EdiSch FM Pro Formae ITN v4.2 STD_sg" xfId="1468"/>
    <cellStyle name="_EdiSch FM Pro Formae ITN v4.2 STD_sg_Makina Ekipman Butcesi 2010_06_04 V03" xfId="1469"/>
    <cellStyle name="_EdiSch FM Pro Formae ITN v4.2 STD_sg_Makina Ekipman Butcesi 2010_06_06 F1" xfId="1470"/>
    <cellStyle name="_EdiSch FM Pro Formae ITN v4.2 STD_sg_Makina Ekipman Butcesi 2010_06_07_xls03" xfId="1471"/>
    <cellStyle name="_EdiSch FM Pro Formae ITN v4.2 STD_sg_Mobilizasyon Butcesi 2010_06_06 F1" xfId="1472"/>
    <cellStyle name="_EK-1_HUKUK KAPSAM_MET_2007.04.24" xfId="1473"/>
    <cellStyle name="_EK-1_KAL?N?NA KAPSAM_MET_2007.04.24" xfId="1474"/>
    <cellStyle name="_EK-1_KALİNİNA KAPSAM_MET_2007.04.24" xfId="1475"/>
    <cellStyle name="_EK-1_TUMEN KAPSAM_MET_2007.03.17" xfId="1476"/>
    <cellStyle name="_Ekipman" xfId="1477"/>
    <cellStyle name="_Ekipman Takip Formu" xfId="1478"/>
    <cellStyle name="_Ekipman Takip Formu_Makina Ekipman Butcesi 2010_06_04 V03" xfId="1479"/>
    <cellStyle name="_Ekipman Takip Formu_Makina Ekipman Butcesi 2010_06_06 F1" xfId="1480"/>
    <cellStyle name="_Ekipman Takip Formu_Makina Ekipman Butcesi 2010_06_07_xls03" xfId="1481"/>
    <cellStyle name="_Ekipman Takip Formu_Mobilizasyon Butcesi 2010_06_06 F1" xfId="1482"/>
    <cellStyle name="_Ekipman_Makina Ekipman Butcesi 2010_06_04 V03" xfId="1483"/>
    <cellStyle name="_Ekipman_Makina Ekipman Butcesi 2010_06_06 F1" xfId="1484"/>
    <cellStyle name="_Ekipman_Makina Ekipman Butcesi 2010_06_07_xls03" xfId="1485"/>
    <cellStyle name="_Ekipman_Mobilizasyon Butcesi 2010_06_06 F1" xfId="1486"/>
    <cellStyle name="_Exclusions_Provisional Sums_unitcost Works" xfId="1487"/>
    <cellStyle name="_Exclusions_Provisional Sums_unitcost Works_Makina Ekipman Butcesi 2010_06_04 V03" xfId="1488"/>
    <cellStyle name="_Exclusions_Provisional Sums_unitcost Works_Makina Ekipman Butcesi 2010_06_06 F1" xfId="1489"/>
    <cellStyle name="_Exclusions_Provisional Sums_unitcost Works_Makina Ekipman Butcesi 2010_06_07_xls03" xfId="1490"/>
    <cellStyle name="_Exclusions_Provisional Sums_unitcost Works_Mobilizasyon Butcesi 2010_06_06 F1" xfId="1491"/>
    <cellStyle name="_External works" xfId="1492"/>
    <cellStyle name="_External works_Makina Ekipman Butcesi 2010_06_04 V03" xfId="1493"/>
    <cellStyle name="_External works_Makina Ekipman Butcesi 2010_06_06 F1" xfId="1494"/>
    <cellStyle name="_External works_Makina Ekipman Butcesi 2010_06_07_xls03" xfId="1495"/>
    <cellStyle name="_External works_Mobilizasyon Butcesi 2010_06_06 F1" xfId="1496"/>
    <cellStyle name="_EYLUL 07 BETON SANTRALI BETON MAL." xfId="1497"/>
    <cellStyle name="_EYLUL 07 BETON SANTRALI BETON MAL._Makina Ekipman Butcesi 2010_06_04 V03" xfId="1498"/>
    <cellStyle name="_EYLUL 07 BETON SANTRALI BETON MAL._Makina Ekipman Butcesi 2010_06_06 F1" xfId="1499"/>
    <cellStyle name="_EYLUL 07 BETON SANTRALI BETON MAL._Makina Ekipman Butcesi 2010_06_07_xls03" xfId="1500"/>
    <cellStyle name="_EYLUL 07 BETON SANTRALI BETON MAL._Mobilizasyon Butcesi 2010_06_06 F1" xfId="1501"/>
    <cellStyle name="_facade Metraj 230307" xfId="1502"/>
    <cellStyle name="_facade Metraj 230307_Makina Ekipman Butcesi 2010_06_04 V03" xfId="1503"/>
    <cellStyle name="_facade Metraj 230307_Makina Ekipman Butcesi 2010_06_06 F1" xfId="1504"/>
    <cellStyle name="_facade Metraj 230307_Makina Ekipman Butcesi 2010_06_07_xls03" xfId="1505"/>
    <cellStyle name="_facade Metraj 230307_Mobilizasyon Butcesi 2010_06_06 F1" xfId="1506"/>
    <cellStyle name="_File4_KDA with CTC" xfId="1512"/>
    <cellStyle name="_File4_KDA with CTC_Makina Ekipman Butcesi 2010_06_04 V03" xfId="1513"/>
    <cellStyle name="_File4_KDA with CTC_Makina Ekipman Butcesi 2010_06_06 F1" xfId="1514"/>
    <cellStyle name="_File4_KDA with CTC_Makina Ekipman Butcesi 2010_06_07_xls03" xfId="1515"/>
    <cellStyle name="_File4_KDA with CTC_Mobilizasyon Butcesi 2010_06_06 F1" xfId="1516"/>
    <cellStyle name="_FINAL cost estimate 15th Dec 2006- for GW- Issued" xfId="1507"/>
    <cellStyle name="_FINAL cost estimate 15th Dec 2006- for GW- Issued_Makina Ekipman Butcesi 2010_06_04 V03" xfId="1508"/>
    <cellStyle name="_FINAL cost estimate 15th Dec 2006- for GW- Issued_Makina Ekipman Butcesi 2010_06_06 F1" xfId="1509"/>
    <cellStyle name="_FINAL cost estimate 15th Dec 2006- for GW- Issued_Makina Ekipman Butcesi 2010_06_07_xls03" xfId="1510"/>
    <cellStyle name="_FINAL cost estimate 15th Dec 2006- for GW- Issued_Mobilizasyon Butcesi 2010_06_06 F1" xfId="1511"/>
    <cellStyle name="_Financial manhour schedule" xfId="1517"/>
    <cellStyle name="_Financial scenarios" xfId="1518"/>
    <cellStyle name="_Financials 2005" xfId="1519"/>
    <cellStyle name="_FORD WTB-31-12-2004" xfId="1520"/>
    <cellStyle name="_FR-Leads 30.11.2006_SCA" xfId="1521"/>
    <cellStyle name="_FXrates YTL" xfId="1522"/>
    <cellStyle name="_Galeri Hedef E&amp;M 19-July-08" xfId="1523"/>
    <cellStyle name="_Genel" xfId="1524"/>
    <cellStyle name="_Genel_Makina Ekipman Butcesi 2010_06_04 V03" xfId="1525"/>
    <cellStyle name="_Genel_Makina Ekipman Butcesi 2010_06_06 F1" xfId="1526"/>
    <cellStyle name="_Genel_Makina Ekipman Butcesi 2010_06_07_xls03" xfId="1527"/>
    <cellStyle name="_Genel_Mobilizasyon Butcesi 2010_06_06 F1" xfId="1528"/>
    <cellStyle name="_gerceklesen ctc25122006" xfId="1529"/>
    <cellStyle name="_gerceklesen ctc30092006" xfId="1530"/>
    <cellStyle name="_gerceklesen hakedisler_251206" xfId="1531"/>
    <cellStyle name="_GP-Progress 080303" xfId="1532"/>
    <cellStyle name="_Grand Canyon (Engelsa) SPb_050418 (detailed)_2" xfId="1533"/>
    <cellStyle name="_Grand Canyon (Engelsa) SPb_050418 (detailed)_2_Makina Ekipman Butcesi 2010_06_04 V03" xfId="1534"/>
    <cellStyle name="_Grand Canyon (Engelsa) SPb_050418 (detailed)_2_Makina Ekipman Butcesi 2010_06_06 F1" xfId="1535"/>
    <cellStyle name="_Grand Canyon (Engelsa) SPb_050418 (detailed)_2_Makina Ekipman Butcesi 2010_06_07_xls03" xfId="1536"/>
    <cellStyle name="_Grand Canyon (Engelsa) SPb_050418 (detailed)_2_Mobilizasyon Butcesi 2010_06_06 F1" xfId="1537"/>
    <cellStyle name="_GUNLUK AKTIVITELER ADAM VE EKIPMAN SAAT DAGILIMI" xfId="1538"/>
    <cellStyle name="_haftalik rapor" xfId="1539"/>
    <cellStyle name="_Haftalik Rapor ile Ilgili Yorumlar 25.08.2006" xfId="1540"/>
    <cellStyle name="_Haftalik Rapor ile Ilgili Yorumlar 25.08.2006_Makina Ekipman Butcesi 2010_06_04 V03" xfId="1541"/>
    <cellStyle name="_Haftalik Rapor ile Ilgili Yorumlar 25.08.2006_Makina Ekipman Butcesi 2010_06_06 F1" xfId="1542"/>
    <cellStyle name="_Haftalik Rapor ile Ilgili Yorumlar 25.08.2006_Makina Ekipman Butcesi 2010_06_07_xls03" xfId="1543"/>
    <cellStyle name="_Haftalik Rapor ile Ilgili Yorumlar 25.08.2006_Mobilizasyon Butcesi 2010_06_06 F1" xfId="1544"/>
    <cellStyle name="_Header" xfId="1545"/>
    <cellStyle name="_Hesap Destek Dosyalari" xfId="1546"/>
    <cellStyle name="_Hesap Destek Dosyalari_Makina Ekipman Butcesi 2010_06_04 V03" xfId="1547"/>
    <cellStyle name="_Hesap Destek Dosyalari_Makina Ekipman Butcesi 2010_06_06 F1" xfId="1548"/>
    <cellStyle name="_Hesap Destek Dosyalari_Makina Ekipman Butcesi 2010_06_07_xls03" xfId="1549"/>
    <cellStyle name="_Hesap Destek Dosyalari_Mobilizasyon Butcesi 2010_06_06 F1" xfId="1550"/>
    <cellStyle name="_iceri verilmek uzere mech drawing list" xfId="1583"/>
    <cellStyle name="_iceri verilmek uzere mech drawing list_Makina Ekipman Butcesi 2010_06_04 V03" xfId="1584"/>
    <cellStyle name="_iceri verilmek uzere mech drawing list_Makina Ekipman Butcesi 2010_06_06 F1" xfId="1585"/>
    <cellStyle name="_iceri verilmek uzere mech drawing list_Makina Ekipman Butcesi 2010_06_07_xls03" xfId="1586"/>
    <cellStyle name="_iceri verilmek uzere mech drawing list_Mobilizasyon Butcesi 2010_06_06 F1" xfId="1587"/>
    <cellStyle name="_Ikea Rostov" xfId="1551"/>
    <cellStyle name="_Ikea Rostov_Makina Ekipman Butcesi 2010_06_04 V03" xfId="1552"/>
    <cellStyle name="_Ikea Rostov_Makina Ekipman Butcesi 2010_06_06 F1" xfId="1553"/>
    <cellStyle name="_Ikea Rostov_Makina Ekipman Butcesi 2010_06_07_xls03" xfId="1554"/>
    <cellStyle name="_Ikea Rostov_Mobilizasyon Butcesi 2010_06_06 F1" xfId="1555"/>
    <cellStyle name="_IKEA_&amp;_MEGA_St.Petersburg_1_Hesap_B2" xfId="1556"/>
    <cellStyle name="_IKEA_&amp;_MEGA_St.Petersburg_1_Hesap_B2_Makina Ekipman Butcesi 2010_06_04 V03" xfId="1557"/>
    <cellStyle name="_IKEA_&amp;_MEGA_St.Petersburg_1_Hesap_B2_Makina Ekipman Butcesi 2010_06_06 F1" xfId="1558"/>
    <cellStyle name="_IKEA_&amp;_MEGA_St.Petersburg_1_Hesap_B2_Makina Ekipman Butcesi 2010_06_07_xls03" xfId="1559"/>
    <cellStyle name="_IKEA_&amp;_MEGA_St.Petersburg_1_Hesap_B2_Mobilizasyon Butcesi 2010_06_06 F1" xfId="1560"/>
    <cellStyle name="_ILK Odeme Plani" xfId="1561"/>
    <cellStyle name="_Ince is teklifleri karsilastirma 04 04 2008" xfId="1562"/>
    <cellStyle name="_INDIRECT STAFF COST" xfId="1563"/>
    <cellStyle name="_INDIRECT STAFF COST_Makina Ekipman Butcesi 2010_06_04 V03" xfId="1564"/>
    <cellStyle name="_INDIRECT STAFF COST_Makina Ekipman Butcesi 2010_06_06 F1" xfId="1565"/>
    <cellStyle name="_INDIRECT STAFF COST_Makina Ekipman Butcesi 2010_06_07_xls03" xfId="1566"/>
    <cellStyle name="_INDIRECT STAFF COST_Mobilizasyon Butcesi 2010_06_06 F1" xfId="1567"/>
    <cellStyle name="_ISMAKINALARI12" xfId="1568"/>
    <cellStyle name="_ISMAKINALARI12_Makina Ekipman Butcesi 2010_06_04 V03" xfId="1569"/>
    <cellStyle name="_ISMAKINALARI12_Makina Ekipman Butcesi 2010_06_06 F1" xfId="1570"/>
    <cellStyle name="_ISMAKINALARI12_Makina Ekipman Butcesi 2010_06_07_xls03" xfId="1571"/>
    <cellStyle name="_ISMAKINALARI12_Mobilizasyon Butcesi 2010_06_06 F1" xfId="1572"/>
    <cellStyle name="_isveren hakedis" xfId="1588"/>
    <cellStyle name="_isveren hakedis_Makina Ekipman Butcesi 2010_06_04 V03" xfId="1589"/>
    <cellStyle name="_isveren hakedis_Makina Ekipman Butcesi 2010_06_06 F1" xfId="1590"/>
    <cellStyle name="_isveren hakedis_Makina Ekipman Butcesi 2010_06_07_xls03" xfId="1591"/>
    <cellStyle name="_isveren hakedis_Mobilizasyon Butcesi 2010_06_06 F1" xfId="1592"/>
    <cellStyle name="_Ivana-Franco-METRAJ-16.06.08-REV1" xfId="1573"/>
    <cellStyle name="_Ivana-Franco-METRAJ-16.06.08-REV1_Makina Ekipman Butcesi 2010_06_04 V03" xfId="1574"/>
    <cellStyle name="_Ivana-Franco-METRAJ-16.06.08-REV1_Makina Ekipman Butcesi 2010_06_06 F1" xfId="1575"/>
    <cellStyle name="_Ivana-Franco-METRAJ-16.06.08-REV1_Makina Ekipman Butcesi 2010_06_07_xls03" xfId="1576"/>
    <cellStyle name="_Ivana-Franco-METRAJ-16.06.08-REV1_Mobilizasyon Butcesi 2010_06_06 F1" xfId="1577"/>
    <cellStyle name="_IVC-CEPHE-05.07.08" xfId="1578"/>
    <cellStyle name="_IVC-CEPHE-05.07.08_Makina Ekipman Butcesi 2010_06_04 V03" xfId="1579"/>
    <cellStyle name="_IVC-CEPHE-05.07.08_Makina Ekipman Butcesi 2010_06_06 F1" xfId="1580"/>
    <cellStyle name="_IVC-CEPHE-05.07.08_Makina Ekipman Butcesi 2010_06_07_xls03" xfId="1581"/>
    <cellStyle name="_IVC-CEPHE-05.07.08_Mobilizasyon Butcesi 2010_06_06 F1" xfId="1582"/>
    <cellStyle name="_Kamenka-Cephe-28.05.2008-rev3" xfId="1593"/>
    <cellStyle name="_Kamenka-Cephe-28.05.2008-rev3_Makina Ekipman Butcesi 2010_06_04 V03" xfId="1594"/>
    <cellStyle name="_Kamenka-Cephe-28.05.2008-rev3_Makina Ekipman Butcesi 2010_06_06 F1" xfId="1595"/>
    <cellStyle name="_Kamenka-Cephe-28.05.2008-rev3_Makina Ekipman Butcesi 2010_06_07_xls03" xfId="1596"/>
    <cellStyle name="_Kamenka-Cephe-28.05.2008-rev3_Mobilizasyon Butcesi 2010_06_06 F1" xfId="1597"/>
    <cellStyle name="_kapak II" xfId="1598"/>
    <cellStyle name="_Kar Tevzi 00" xfId="1599"/>
    <cellStyle name="_Kar Tevzi 00_Cura 31.12.2006 Wtb Updated" xfId="1600"/>
    <cellStyle name="_KAR ZARAR" xfId="1601"/>
    <cellStyle name="_Kar Zarar 31.12.01" xfId="1602"/>
    <cellStyle name="_KAR ZARAR_1" xfId="1603"/>
    <cellStyle name="_KAR ZARAR_1_Cura 31.12.2006 Wtb Updated" xfId="1604"/>
    <cellStyle name="_KAR ZARAR_2" xfId="1605"/>
    <cellStyle name="_KAR ZARAR_3" xfId="1606"/>
    <cellStyle name="_KAR ZARAR_4" xfId="1607"/>
    <cellStyle name="_KAR ZARAR_5" xfId="1608"/>
    <cellStyle name="_KAR ZARAR_6" xfId="1609"/>
    <cellStyle name="_KAR ZARAR_7" xfId="1610"/>
    <cellStyle name="_KAR ZARAR_8" xfId="1611"/>
    <cellStyle name="_KAR ZARAR_9" xfId="1612"/>
    <cellStyle name="_KAR ZARAR_A" xfId="1613"/>
    <cellStyle name="_KAR ZARAR_B" xfId="1614"/>
    <cellStyle name="_KAR ZARAR_C" xfId="1615"/>
    <cellStyle name="_KAR ZARAR_D" xfId="1616"/>
    <cellStyle name="_KAR ZARAR_E" xfId="1617"/>
    <cellStyle name="_KAR ZARAR_F" xfId="1618"/>
    <cellStyle name="_KAR ZARAR_F_Cura 31.12.2006 Wtb Updated" xfId="1619"/>
    <cellStyle name="_KAYNAK DOSYA" xfId="1620"/>
    <cellStyle name="_KAYNAK DOSYA_Makina Ekipman Butcesi 2010_06_04 V03" xfId="1621"/>
    <cellStyle name="_KAYNAK DOSYA_Makina Ekipman Butcesi 2010_06_06 F1" xfId="1622"/>
    <cellStyle name="_KAYNAK DOSYA_Makina Ekipman Butcesi 2010_06_07_xls03" xfId="1623"/>
    <cellStyle name="_KAYNAK DOSYA_Mobilizasyon Butcesi 2010_06_06 F1" xfId="1624"/>
    <cellStyle name="_KAZANILMI? DE?ER ANAL?Z?" xfId="1625"/>
    <cellStyle name="_KAZANILMIŞ DEĞER ANALİZİ" xfId="1626"/>
    <cellStyle name="_KAZANILMIŞ DEĞER ANALİZİ_Makina Ekipman Butcesi 2010_06_04 V03" xfId="1627"/>
    <cellStyle name="_KAZANILMIŞ DEĞER ANALİZİ_Makina Ekipman Butcesi 2010_06_06 F1" xfId="1628"/>
    <cellStyle name="_KAZANILMIŞ DEĞER ANALİZİ_Makina Ekipman Butcesi 2010_06_07_xls03" xfId="1629"/>
    <cellStyle name="_KAZANILMIŞ DEĞER ANALİZİ_Mobilizasyon Butcesi 2010_06_06 F1" xfId="1630"/>
    <cellStyle name="_kazikkafa kirim birim fiyat analizi" xfId="1631"/>
    <cellStyle name="_KDA ADAMsaatler..." xfId="1632"/>
    <cellStyle name="_KDA DRAFT 4" xfId="1633"/>
    <cellStyle name="_KDA FORMATI KURCHATOVA" xfId="1634"/>
    <cellStyle name="_Kira (3)" xfId="1635"/>
    <cellStyle name="_Kira (3)_Makina Ekipman Butcesi 2010_06_04 V03" xfId="1636"/>
    <cellStyle name="_Kira (3)_Makina Ekipman Butcesi 2010_06_06 F1" xfId="1637"/>
    <cellStyle name="_Kira (3)_Makina Ekipman Butcesi 2010_06_07_xls03" xfId="1638"/>
    <cellStyle name="_Kira (3)_Mobilizasyon Butcesi 2010_06_06 F1" xfId="1639"/>
    <cellStyle name="_KOC ALLIANZ HAYAT 31.12.2002 Monthly PL" xfId="1640"/>
    <cellStyle name="_KZ 20.03.01" xfId="1641"/>
    <cellStyle name="_KZ 20.03.01_1" xfId="1642"/>
    <cellStyle name="_KZ 20.03.01_2" xfId="1643"/>
    <cellStyle name="_KZ 20.03.01_3" xfId="1644"/>
    <cellStyle name="_KZ 20.03.01_4" xfId="1645"/>
    <cellStyle name="_KZ 20.03.01_5" xfId="1646"/>
    <cellStyle name="_KZ 20.03.01_6" xfId="1647"/>
    <cellStyle name="_KZ 20.03.01_7" xfId="1648"/>
    <cellStyle name="_KZ 20.03.01_8" xfId="1649"/>
    <cellStyle name="_KZ 20.03.01_9" xfId="1650"/>
    <cellStyle name="_KZ 20.03.01_A" xfId="1651"/>
    <cellStyle name="_KZ 20.03.01_A_Cura 31.12.2006 Wtb Updated" xfId="1652"/>
    <cellStyle name="_KZ 20.03.01_B" xfId="1653"/>
    <cellStyle name="_KZ 20.03.01_C" xfId="1654"/>
    <cellStyle name="_KZ 20.03.01_D" xfId="1655"/>
    <cellStyle name="_KZ 20.03.01_E" xfId="1656"/>
    <cellStyle name="_KZ 20.03.01_F" xfId="1657"/>
    <cellStyle name="_LEOPOLIS ALUMINYUM KAPILAR" xfId="1658"/>
    <cellStyle name="_LEOPOLIS ALUMINYUM KAPILAR_Makina Ekipman Butcesi 2010_06_04 V03" xfId="1659"/>
    <cellStyle name="_LEOPOLIS ALUMINYUM KAPILAR_Makina Ekipman Butcesi 2010_06_06 F1" xfId="1660"/>
    <cellStyle name="_LEOPOLIS ALUMINYUM KAPILAR_Makina Ekipman Butcesi 2010_06_07_xls03" xfId="1661"/>
    <cellStyle name="_LEOPOLIS ALUMINYUM KAPILAR_Mobilizasyon Butcesi 2010_06_06 F1" xfId="1662"/>
    <cellStyle name="_Leopolis_MalzIscilik040507" xfId="1663"/>
    <cellStyle name="_Leopolis_MalzIscilik040507_Makina Ekipman Butcesi 2010_06_04 V03" xfId="1664"/>
    <cellStyle name="_Leopolis_MalzIscilik040507_Makina Ekipman Butcesi 2010_06_06 F1" xfId="1665"/>
    <cellStyle name="_Leopolis_MalzIscilik040507_Makina Ekipman Butcesi 2010_06_07_xls03" xfId="1666"/>
    <cellStyle name="_Leopolis_MalzIscilik040507_Mobilizasyon Butcesi 2010_06_06 F1" xfId="1667"/>
    <cellStyle name="_Ligovskaya Galeria Santiyesi Gerceklesme Raporu@30 09 08 (USD) (3)" xfId="1668"/>
    <cellStyle name="_Ligovsky Financial Schedule" xfId="1669"/>
    <cellStyle name="_List_of_contracts" xfId="10953"/>
    <cellStyle name="_LOG.PARK DUVAR" xfId="1670"/>
    <cellStyle name="_LOG.PARK DUVAR_Makina Ekipman Butcesi 2010_06_04 V03" xfId="1671"/>
    <cellStyle name="_LOG.PARK DUVAR_Makina Ekipman Butcesi 2010_06_06 F1" xfId="1672"/>
    <cellStyle name="_LOG.PARK DUVAR_Makina Ekipman Butcesi 2010_06_07_xls03" xfId="1673"/>
    <cellStyle name="_LOG.PARK DUVAR_Mobilizasyon Butcesi 2010_06_06 F1" xfId="1674"/>
    <cellStyle name="_M K Aksiyon @20051020-UPDATED" xfId="1675"/>
    <cellStyle name="_M K Aksiyon @20051020-UPDATED_Makina Ekipman Butcesi 2010_06_04 V03" xfId="1676"/>
    <cellStyle name="_M K Aksiyon @20051020-UPDATED_Makina Ekipman Butcesi 2010_06_06 F1" xfId="1677"/>
    <cellStyle name="_M K Aksiyon @20051020-UPDATED_Makina Ekipman Butcesi 2010_06_07_xls03" xfId="1678"/>
    <cellStyle name="_M K Aksiyon @20051020-UPDATED_Mobilizasyon Butcesi 2010_06_06 F1" xfId="1679"/>
    <cellStyle name="_Macromir Santiye Gerceklesme Raporu @ 30 11 2007" xfId="1680"/>
    <cellStyle name="_Macromir Santiye Gerceklesme Raporu @ 30 11 2007_Makina Ekipman Butcesi 2010_06_04 V03" xfId="1681"/>
    <cellStyle name="_Macromir Santiye Gerceklesme Raporu @ 30 11 2007_Makina Ekipman Butcesi 2010_06_06 F1" xfId="1682"/>
    <cellStyle name="_Macromir Santiye Gerceklesme Raporu @ 30 11 2007_Makina Ekipman Butcesi 2010_06_07_xls03" xfId="1683"/>
    <cellStyle name="_Macromir Santiye Gerceklesme Raporu @ 30 11 2007_Mobilizasyon Butcesi 2010_06_06 F1" xfId="1684"/>
    <cellStyle name="_Magna Budget" xfId="1685"/>
    <cellStyle name="_Magna Budget_Makina Ekipman Butcesi 2010_06_04 V03" xfId="1686"/>
    <cellStyle name="_Magna Budget_Makina Ekipman Butcesi 2010_06_06 F1" xfId="1687"/>
    <cellStyle name="_Magna Budget_Makina Ekipman Butcesi 2010_06_07_xls03" xfId="1688"/>
    <cellStyle name="_Magna Budget_Mobilizasyon Butcesi 2010_06_06 F1" xfId="1689"/>
    <cellStyle name="_MAKROMIR-2 ENDIREK ANALIZI-18.05.2007-10 ay" xfId="1690"/>
    <cellStyle name="_MAKROMIR-2 ENDIREK ANALIZI-18.05.2007-10 ay_Makina Ekipman Butcesi 2010_06_04 V03" xfId="1691"/>
    <cellStyle name="_MAKROMIR-2 ENDIREK ANALIZI-18.05.2007-10 ay_Makina Ekipman Butcesi 2010_06_06 F1" xfId="1692"/>
    <cellStyle name="_MAKROMIR-2 ENDIREK ANALIZI-18.05.2007-10 ay_Makina Ekipman Butcesi 2010_06_07_xls03" xfId="1693"/>
    <cellStyle name="_MAKROMIR-2 ENDIREK ANALIZI-18.05.2007-10 ay_Mobilizasyon Butcesi 2010_06_06 F1" xfId="1694"/>
    <cellStyle name="_Mali Tablolar(26-03-03) " xfId="1700"/>
    <cellStyle name="_MALIYET ANALIZ TABLOSU" xfId="1695"/>
    <cellStyle name="_MALIYET ANALIZ TABLOSU_Makina Ekipman Butcesi 2010_06_04 V03" xfId="1696"/>
    <cellStyle name="_MALIYET ANALIZ TABLOSU_Makina Ekipman Butcesi 2010_06_06 F1" xfId="1697"/>
    <cellStyle name="_MALIYET ANALIZ TABLOSU_Makina Ekipman Butcesi 2010_06_07_xls03" xfId="1698"/>
    <cellStyle name="_MALIYET ANALIZ TABLOSU_Mobilizasyon Butcesi 2010_06_06 F1" xfId="1699"/>
    <cellStyle name="_Malzeme" xfId="1701"/>
    <cellStyle name="_Malzeme_Makina Ekipman Butcesi 2010_06_04 V03" xfId="1702"/>
    <cellStyle name="_Malzeme_Makina Ekipman Butcesi 2010_06_06 F1" xfId="1703"/>
    <cellStyle name="_Malzeme_Makina Ekipman Butcesi 2010_06_07_xls03" xfId="1704"/>
    <cellStyle name="_Malzeme_Mobilizasyon Butcesi 2010_06_06 F1" xfId="1705"/>
    <cellStyle name="_malzemetakip" xfId="1706"/>
    <cellStyle name="_malzemetakip_Makina Ekipman Butcesi 2010_06_04 V03" xfId="1707"/>
    <cellStyle name="_malzemetakip_Makina Ekipman Butcesi 2010_06_06 F1" xfId="1708"/>
    <cellStyle name="_malzemetakip_Makina Ekipman Butcesi 2010_06_07_xls03" xfId="1709"/>
    <cellStyle name="_malzemetakip_Mobilizasyon Butcesi 2010_06_06 F1" xfId="1710"/>
    <cellStyle name="_Manhour Planning_20060728" xfId="1711"/>
    <cellStyle name="_Manhour Planning_20060728_Makina Ekipman Butcesi 2010_06_04 V03" xfId="1712"/>
    <cellStyle name="_Manhour Planning_20060728_Makina Ekipman Butcesi 2010_06_06 F1" xfId="1713"/>
    <cellStyle name="_Manhour Planning_20060728_Makina Ekipman Butcesi 2010_06_07_xls03" xfId="1714"/>
    <cellStyle name="_Manhour Planning_20060728_Mobilizasyon Butcesi 2010_06_06 F1" xfId="1715"/>
    <cellStyle name="_marata kudrova makromir" xfId="1716"/>
    <cellStyle name="_Material Follow Up Table" xfId="1717"/>
    <cellStyle name="_MaterialAppr" xfId="1718"/>
    <cellStyle name="_MaterialAppr_Makina Ekipman Butcesi 2010_06_04 V03" xfId="1719"/>
    <cellStyle name="_MaterialAppr_Makina Ekipman Butcesi 2010_06_06 F1" xfId="1720"/>
    <cellStyle name="_MaterialAppr_Makina Ekipman Butcesi 2010_06_07_xls03" xfId="1721"/>
    <cellStyle name="_MaterialAppr_Mobilizasyon Butcesi 2010_06_06 F1" xfId="1722"/>
    <cellStyle name="_Mega Adygea Beton Fiyat Analizi - 2007 05 01" xfId="1723"/>
    <cellStyle name="_Mega Adygea Beton Fiyat Analizi - 2007 05 01_Makina Ekipman Butcesi 2010_06_04 V03" xfId="1724"/>
    <cellStyle name="_Mega Adygea Beton Fiyat Analizi - 2007 05 01_Makina Ekipman Butcesi 2010_06_06 F1" xfId="1725"/>
    <cellStyle name="_Mega Adygea Beton Fiyat Analizi - 2007 05 01_Makina Ekipman Butcesi 2010_06_07_xls03" xfId="1726"/>
    <cellStyle name="_Mega Adygea Beton Fiyat Analizi - 2007 05 01_Mobilizasyon Butcesi 2010_06_06 F1" xfId="1727"/>
    <cellStyle name="_MEGA CASH FLOW TABLE alternatif fin" xfId="1728"/>
    <cellStyle name="_Mega Kudrovo - Cash Flow" xfId="1729"/>
    <cellStyle name="_Mega Kudrovo - Cash Flow_Makina Ekipman Butcesi 2010_06_04 V03" xfId="1730"/>
    <cellStyle name="_Mega Kudrovo - Cash Flow_Makina Ekipman Butcesi 2010_06_06 F1" xfId="1731"/>
    <cellStyle name="_Mega Kudrovo - Cash Flow_Makina Ekipman Butcesi 2010_06_07_xls03" xfId="1732"/>
    <cellStyle name="_Mega Kudrovo - Cash Flow_Mobilizasyon Butcesi 2010_06_06 F1" xfId="1733"/>
    <cellStyle name="_Mega Kudrovo - Manpower Schedule (Real)" xfId="1734"/>
    <cellStyle name="_Mega NNG Haftalik Rapor No35-00" xfId="1735"/>
    <cellStyle name="_Mega NNG Haftalik Rapor No35-00_Makina Ekipman Butcesi 2010_06_04 V03" xfId="1736"/>
    <cellStyle name="_Mega NNG Haftalik Rapor No35-00_Makina Ekipman Butcesi 2010_06_06 F1" xfId="1737"/>
    <cellStyle name="_Mega NNG Haftalik Rapor No35-00_Makina Ekipman Butcesi 2010_06_07_xls03" xfId="1738"/>
    <cellStyle name="_Mega NNG Haftalik Rapor No35-00_Mobilizasyon Butcesi 2010_06_06 F1" xfId="1739"/>
    <cellStyle name="_MEGA NS  PROGRESS" xfId="1740"/>
    <cellStyle name="_MEGA NSK_CTC_AGUSTOS_Rev04" xfId="1741"/>
    <cellStyle name="_Mega Progress" xfId="1742"/>
    <cellStyle name="_Mega Progress_Makina Ekipman Butcesi 2010_06_04 V03" xfId="1743"/>
    <cellStyle name="_Mega Progress_Makina Ekipman Butcesi 2010_06_06 F1" xfId="1744"/>
    <cellStyle name="_Mega Progress_Makina Ekipman Butcesi 2010_06_07_xls03" xfId="1745"/>
    <cellStyle name="_Mega Progress_Mobilizasyon Butcesi 2010_06_06 F1" xfId="1746"/>
    <cellStyle name="_Mega Rostov - Direk Acilis Butcesi" xfId="1747"/>
    <cellStyle name="_Mega Rostov - Direk Acilis Butcesi_Makina Ekipman Butcesi 2010_06_04 V03" xfId="1748"/>
    <cellStyle name="_Mega Rostov - Direk Acilis Butcesi_Makina Ekipman Butcesi 2010_06_06 F1" xfId="1749"/>
    <cellStyle name="_Mega Rostov - Direk Acilis Butcesi_Makina Ekipman Butcesi 2010_06_07_xls03" xfId="1750"/>
    <cellStyle name="_Mega Rostov - Direk Acilis Butcesi_Mobilizasyon Butcesi 2010_06_06 F1" xfId="1751"/>
    <cellStyle name="_Mega Rostov - Endirek Acilis Butcesi (18.11.2006)" xfId="1752"/>
    <cellStyle name="_Mega Rostov - Endirek Acilis Butcesi (18.11.2006)_Makina Ekipman Butcesi 2010_06_04 V03" xfId="1753"/>
    <cellStyle name="_Mega Rostov - Endirek Acilis Butcesi (18.11.2006)_Makina Ekipman Butcesi 2010_06_06 F1" xfId="1754"/>
    <cellStyle name="_Mega Rostov - Endirek Acilis Butcesi (18.11.2006)_Makina Ekipman Butcesi 2010_06_07_xls03" xfId="1755"/>
    <cellStyle name="_Mega Rostov - Endirek Acilis Butcesi (18.11.2006)_Mobilizasyon Butcesi 2010_06_06 F1" xfId="1756"/>
    <cellStyle name="_Mega Rostov - Summary_Direk Butce (version 1)" xfId="1757"/>
    <cellStyle name="_MEGA-KUDROVO-Fiili_Bakiye-0905-07112005-FINAL" xfId="1758"/>
    <cellStyle name="_MEGA-KUDROVO-Fiili_Bakiye-0905-07112005-FINAL_Makina Ekipman Butcesi 2010_06_04 V03" xfId="1759"/>
    <cellStyle name="_MEGA-KUDROVO-Fiili_Bakiye-0905-07112005-FINAL_Makina Ekipman Butcesi 2010_06_06 F1" xfId="1760"/>
    <cellStyle name="_MEGA-KUDROVO-Fiili_Bakiye-0905-07112005-FINAL_Makina Ekipman Butcesi 2010_06_07_xls03" xfId="1761"/>
    <cellStyle name="_MEGA-KUDROVO-Fiili_Bakiye-0905-07112005-FINAL_Mobilizasyon Butcesi 2010_06_06 F1" xfId="1762"/>
    <cellStyle name="_MEK TES. BOQ DOSYASI" xfId="10962"/>
    <cellStyle name="_Mekanik Drawing List" xfId="1763"/>
    <cellStyle name="_Mekanik Drawing List_Makina Ekipman Butcesi 2010_06_04 V03" xfId="1764"/>
    <cellStyle name="_Mekanik Drawing List_Makina Ekipman Butcesi 2010_06_06 F1" xfId="1765"/>
    <cellStyle name="_Mekanik Drawing List_Makina Ekipman Butcesi 2010_06_07_xls03" xfId="1766"/>
    <cellStyle name="_Mekanik Drawing List_Mobilizasyon Butcesi 2010_06_06 F1" xfId="1767"/>
    <cellStyle name="_merdiven format" xfId="1768"/>
    <cellStyle name="_merdiven format_Makina Ekipman Butcesi 2010_06_04 V03" xfId="1769"/>
    <cellStyle name="_merdiven format_Makina Ekipman Butcesi 2010_06_06 F1" xfId="1770"/>
    <cellStyle name="_merdiven format_Makina Ekipman Butcesi 2010_06_07_xls03" xfId="1771"/>
    <cellStyle name="_merdiven format_Mobilizasyon Butcesi 2010_06_06 F1" xfId="1772"/>
    <cellStyle name="_Metraj 160307" xfId="1773"/>
    <cellStyle name="_Metraj 160307_Makina Ekipman Butcesi 2010_06_04 V03" xfId="1774"/>
    <cellStyle name="_Metraj 160307_Makina Ekipman Butcesi 2010_06_06 F1" xfId="1775"/>
    <cellStyle name="_Metraj 160307_Makina Ekipman Butcesi 2010_06_07_xls03" xfId="1776"/>
    <cellStyle name="_Metraj 160307_Mobilizasyon Butcesi 2010_06_06 F1" xfId="1777"/>
    <cellStyle name="_Metraj 220207" xfId="1778"/>
    <cellStyle name="_Metraj 220207_Makina Ekipman Butcesi 2010_06_04 V03" xfId="1779"/>
    <cellStyle name="_Metraj 220207_Makina Ekipman Butcesi 2010_06_06 F1" xfId="1780"/>
    <cellStyle name="_Metraj 220207_Makina Ekipman Butcesi 2010_06_07_xls03" xfId="1781"/>
    <cellStyle name="_Metraj 220207_Mobilizasyon Butcesi 2010_06_06 F1" xfId="1782"/>
    <cellStyle name="_Michurinsky_Mekanik_Isler_Teklifi" xfId="1785"/>
    <cellStyle name="_Milanur - 30.09.2005" xfId="1786"/>
    <cellStyle name="_milanur-WTB-31-12-2004" xfId="1787"/>
    <cellStyle name="_MIR_4_0912" xfId="1783"/>
    <cellStyle name="_MIR_5_1006" xfId="1784"/>
    <cellStyle name="_Mobilizasyon icin secilen kodlar" xfId="1788"/>
    <cellStyle name="_Mobilizasyon icin secilen kodlar (4)" xfId="1789"/>
    <cellStyle name="_Mobilizasyon icin secilen kodlar (4)_Makina Ekipman Butcesi 2010_06_04 V03" xfId="1790"/>
    <cellStyle name="_Mobilizasyon icin secilen kodlar (4)_Makina Ekipman Butcesi 2010_06_06 F1" xfId="1791"/>
    <cellStyle name="_Mobilizasyon icin secilen kodlar (4)_Makina Ekipman Butcesi 2010_06_07_xls03" xfId="1792"/>
    <cellStyle name="_Mobilizasyon icin secilen kodlar (4)_Mobilizasyon Butcesi 2010_06_06 F1" xfId="1793"/>
    <cellStyle name="_Mobilizasyon icin secilen kodlar_Makina Ekipman Butcesi 2010_06_04 V03" xfId="1794"/>
    <cellStyle name="_Mobilizasyon icin secilen kodlar_Makina Ekipman Butcesi 2010_06_06 F1" xfId="1795"/>
    <cellStyle name="_Mobilizasyon icin secilen kodlar_Makina Ekipman Butcesi 2010_06_07_xls03" xfId="1796"/>
    <cellStyle name="_Mobilizasyon icin secilen kodlar_Mobilizasyon Butcesi 2010_06_06 F1" xfId="1797"/>
    <cellStyle name="_nakit akis0211isveren" xfId="1798"/>
    <cellStyle name="_Nizhny Liebherr Santiye Gerceklesme Raporu @28 02 2009" xfId="1799"/>
    <cellStyle name="_NN Mega Weekly Progress Report No 37 Part II-ver00" xfId="1800"/>
    <cellStyle name="_NN Mega Weekly Progress Report No 37 Part II-ver00_Makina Ekipman Butcesi 2010_06_04 V03" xfId="1801"/>
    <cellStyle name="_NN Mega Weekly Progress Report No 37 Part II-ver00_Makina Ekipman Butcesi 2010_06_06 F1" xfId="1802"/>
    <cellStyle name="_NN Mega Weekly Progress Report No 37 Part II-ver00_Makina Ekipman Butcesi 2010_06_07_xls03" xfId="1803"/>
    <cellStyle name="_NN Mega Weekly Progress Report No 37 Part II-ver00_Mobilizasyon Butcesi 2010_06_06 F1" xfId="1804"/>
    <cellStyle name="_NPC form 003 Site Exterior Lighting 25.09.2006" xfId="1805"/>
    <cellStyle name="_NPC form 003 Site Exterior Lighting 25.09.2006_Makina Ekipman Butcesi 2010_06_04 V03" xfId="1806"/>
    <cellStyle name="_NPC form 003 Site Exterior Lighting 25.09.2006_Makina Ekipman Butcesi 2010_06_06 F1" xfId="1807"/>
    <cellStyle name="_NPC form 003 Site Exterior Lighting 25.09.2006_Makina Ekipman Butcesi 2010_06_07_xls03" xfId="1808"/>
    <cellStyle name="_NPC form 003 Site Exterior Lighting 25.09.2006_Mobilizasyon Butcesi 2010_06_06 F1" xfId="1809"/>
    <cellStyle name="_NPC form 003 освещение строительной площадки" xfId="1810"/>
    <cellStyle name="_NPC form 003 освещение строительной площадки_Makina Ekipman Butcesi 2010_06_04 V03" xfId="1811"/>
    <cellStyle name="_NPC form 003 освещение строительной площадки_Makina Ekipman Butcesi 2010_06_06 F1" xfId="1812"/>
    <cellStyle name="_NPC form 003 освещение строительной площадки_Makina Ekipman Butcesi 2010_06_07_xls03" xfId="1813"/>
    <cellStyle name="_NPC form 003 освещение строительной площадки_Mobilizasyon Butcesi 2010_06_06 F1" xfId="1814"/>
    <cellStyle name="_NPC Form 005" xfId="1815"/>
    <cellStyle name="_NPC Form 005_Makina Ekipman Butcesi 2010_06_04 V03" xfId="1816"/>
    <cellStyle name="_NPC Form 005_Makina Ekipman Butcesi 2010_06_06 F1" xfId="1817"/>
    <cellStyle name="_NPC Form 005_Makina Ekipman Butcesi 2010_06_07_xls03" xfId="1818"/>
    <cellStyle name="_NPC Form 005_Mobilizasyon Butcesi 2010_06_06 F1" xfId="1819"/>
    <cellStyle name="_NPC form 075 Sandwich Panel Leroy Merlin - Block 3 - 17.07.2007" xfId="1820"/>
    <cellStyle name="_NPC form 075 Sandwich Panel Leroy Merlin - Block 3 - 17.07.2007_Makina Ekipman Butcesi 2010_06_04 V03" xfId="1821"/>
    <cellStyle name="_NPC form 075 Sandwich Panel Leroy Merlin - Block 3 - 17.07.2007_Makina Ekipman Butcesi 2010_06_06 F1" xfId="1822"/>
    <cellStyle name="_NPC form 075 Sandwich Panel Leroy Merlin - Block 3 - 17.07.2007_Makina Ekipman Butcesi 2010_06_07_xls03" xfId="1823"/>
    <cellStyle name="_NPC form 075 Sandwich Panel Leroy Merlin - Block 3 - 17.07.2007_Mobilizasyon Butcesi 2010_06_06 F1" xfId="1824"/>
    <cellStyle name="_NPC form 077 Additional Works on  Roof - 19.07.2007" xfId="1825"/>
    <cellStyle name="_NPC form 077 Additional Works on  Roof - 19.07.2007_Makina Ekipman Butcesi 2010_06_04 V03" xfId="1826"/>
    <cellStyle name="_NPC form 077 Additional Works on  Roof - 19.07.2007_Makina Ekipman Butcesi 2010_06_06 F1" xfId="1827"/>
    <cellStyle name="_NPC form 077 Additional Works on  Roof - 19.07.2007_Makina Ekipman Butcesi 2010_06_07_xls03" xfId="1828"/>
    <cellStyle name="_NPC form 077 Additional Works on  Roof - 19.07.2007_Mobilizasyon Butcesi 2010_06_06 F1" xfId="1829"/>
    <cellStyle name="_NPC form ES-17 Leroy Merlin Equipment installation Works - 26.06.2007" xfId="1830"/>
    <cellStyle name="_NPC form ES-17 Leroy Merlin Equipment installation Works - 26.06.2007_Makina Ekipman Butcesi 2010_06_04 V03" xfId="1831"/>
    <cellStyle name="_NPC form ES-17 Leroy Merlin Equipment installation Works - 26.06.2007_Makina Ekipman Butcesi 2010_06_06 F1" xfId="1832"/>
    <cellStyle name="_NPC form ES-17 Leroy Merlin Equipment installation Works - 26.06.2007_Makina Ekipman Butcesi 2010_06_07_xls03" xfId="1833"/>
    <cellStyle name="_NPC form ES-17 Leroy Merlin Equipment installation Works - 26.06.2007_Mobilizasyon Butcesi 2010_06_06 F1" xfId="1834"/>
    <cellStyle name="_Odeme Plani" xfId="1835"/>
    <cellStyle name="_OFFER COST CODE CONNECTION" xfId="1836"/>
    <cellStyle name="_OFFER COST CODE CONNECTION_Makina Ekipman Butcesi 2010_06_04 V03" xfId="1837"/>
    <cellStyle name="_OFFER COST CODE CONNECTION_Makina Ekipman Butcesi 2010_06_06 F1" xfId="1838"/>
    <cellStyle name="_OFFER COST CODE CONNECTION_Makina Ekipman Butcesi 2010_06_07_xls03" xfId="1839"/>
    <cellStyle name="_OFFER COST CODE CONNECTION_Mobilizasyon Butcesi 2010_06_06 F1" xfId="1840"/>
    <cellStyle name="_OFIS&amp;HOTEL COMPLEX, IVANO FRANKO-CEPHE-REV1-20.05.08" xfId="1841"/>
    <cellStyle name="_OFIS&amp;HOTEL COMPLEX, IVANO FRANKO-CEPHE-REV1-20.05.08_Makina Ekipman Butcesi 2010_06_04 V03" xfId="1842"/>
    <cellStyle name="_OFIS&amp;HOTEL COMPLEX, IVANO FRANKO-CEPHE-REV1-20.05.08_Makina Ekipman Butcesi 2010_06_06 F1" xfId="1843"/>
    <cellStyle name="_OFIS&amp;HOTEL COMPLEX, IVANO FRANKO-CEPHE-REV1-20.05.08_Makina Ekipman Butcesi 2010_06_07_xls03" xfId="1844"/>
    <cellStyle name="_OFIS&amp;HOTEL COMPLEX, IVANO FRANKO-CEPHE-REV1-20.05.08_Mobilizasyon Butcesi 2010_06_06 F1" xfId="1845"/>
    <cellStyle name="_Oldham Proforma_LM" xfId="1846"/>
    <cellStyle name="_Oldham Proforma_LM_Makina Ekipman Butcesi 2010_06_04 V03" xfId="1847"/>
    <cellStyle name="_Oldham Proforma_LM_Makina Ekipman Butcesi 2010_06_06 F1" xfId="1848"/>
    <cellStyle name="_Oldham Proforma_LM_Makina Ekipman Butcesi 2010_06_07_xls03" xfId="1849"/>
    <cellStyle name="_Oldham Proforma_LM_Mobilizasyon Butcesi 2010_06_06 F1" xfId="1850"/>
    <cellStyle name="_Olimpstroy isleri icin isci endirek oran calismasi (3)" xfId="1851"/>
    <cellStyle name="_Olimpstroy isleri icin isci endirek oran calismasi (3)_Makina Ekipman Butcesi 2010_06_04 V03" xfId="1852"/>
    <cellStyle name="_Olimpstroy isleri icin isci endirek oran calismasi (3)_Makina Ekipman Butcesi 2010_06_06 F1" xfId="1853"/>
    <cellStyle name="_Olimpstroy isleri icin isci endirek oran calismasi (3)_Makina Ekipman Butcesi 2010_06_07_xls03" xfId="1854"/>
    <cellStyle name="_Olimpstroy isleri icin isci endirek oran calismasi (3)_Mobilizasyon Butcesi 2010_06_06 F1" xfId="1855"/>
    <cellStyle name="_Omsk-Lunapark-Cephe-20.03.08-REV1" xfId="1856"/>
    <cellStyle name="_Omsk-Lunapark-Cephe-20.03.08-REV1_Makina Ekipman Butcesi 2010_06_04 V03" xfId="1857"/>
    <cellStyle name="_Omsk-Lunapark-Cephe-20.03.08-REV1_Makina Ekipman Butcesi 2010_06_06 F1" xfId="1858"/>
    <cellStyle name="_Omsk-Lunapark-Cephe-20.03.08-REV1_Mobilizasyon Butcesi 2010_06_06 F1" xfId="1859"/>
    <cellStyle name="_ön keşif çalışması 08.03.05" xfId="1875"/>
    <cellStyle name="_Ordinka_Cephe-08.05.08-rev.1" xfId="1860"/>
    <cellStyle name="_Ordinka_Cephe-08.05.08-rev.1_Makina Ekipman Butcesi 2010_06_04 V03" xfId="1861"/>
    <cellStyle name="_Ordinka_Cephe-08.05.08-rev.1_Makina Ekipman Butcesi 2010_06_06 F1" xfId="1862"/>
    <cellStyle name="_Ordinka_Cephe-08.05.08-rev.1_Mobilizasyon Butcesi 2010_06_06 F1" xfId="1863"/>
    <cellStyle name="_ORNEK REHAU-CASH FLOW JULY (11-08-2004)" xfId="1864"/>
    <cellStyle name="_ORNEK REHAU-CASH FLOW JULY (11-08-2004)_Makina Ekipman Butcesi 2010_06_04 V03" xfId="1865"/>
    <cellStyle name="_ORNEK REHAU-CASH FLOW JULY (11-08-2004)_Makina Ekipman Butcesi 2010_06_06 F1" xfId="1866"/>
    <cellStyle name="_ORNEK REHAU-CASH FLOW JULY (11-08-2004)_Mobilizasyon Butcesi 2010_06_06 F1" xfId="1867"/>
    <cellStyle name="_Ova Sca 31.12.2005 Wtb" xfId="1868"/>
    <cellStyle name="_OVA SCA 31.12.2006 Wtb" xfId="1869"/>
    <cellStyle name="_Oz AIM_Mob Teklif Imalat Kodlari R03_COMMENTS_070807" xfId="1870"/>
    <cellStyle name="_Oz AIM_Mob Teklif Imalat Kodlari R03_COMMENTS_070807_Makina Ekipman Butcesi 2010_06_04 V03" xfId="1871"/>
    <cellStyle name="_Oz AIM_Mob Teklif Imalat Kodlari R03_COMMENTS_070807_Makina Ekipman Butcesi 2010_06_06 F1" xfId="1872"/>
    <cellStyle name="_Oz AIM_Mob Teklif Imalat Kodlari R03_COMMENTS_070807_Mobilizasyon Butcesi 2010_06_06 F1" xfId="1873"/>
    <cellStyle name="_Ozet CF Format_JV_Sochi Airport_January 2009_R2" xfId="1874"/>
    <cellStyle name="_Perm Budget 14 02 05 (wo finishing)  english version" xfId="1876"/>
    <cellStyle name="_Perm Green Duck Budget 16.06.06" xfId="1877"/>
    <cellStyle name="_Perm Green Duck Budget 16.06.06_Makina Ekipman Butcesi 2010_06_04 V03" xfId="1878"/>
    <cellStyle name="_Perm Green Duck Budget 16.06.06_Makina Ekipman Butcesi 2010_06_06 F1" xfId="1879"/>
    <cellStyle name="_Perm Green Duck Budget 16.06.06_Mobilizasyon Butcesi 2010_06_06 F1" xfId="1880"/>
    <cellStyle name="_PERM Progress (TOPLAM-GRAFIK)" xfId="1881"/>
    <cellStyle name="_PERM Progress(TOPLAM)" xfId="1882"/>
    <cellStyle name="_PERM-2 Malzeme Takip Tablosu" xfId="1883"/>
    <cellStyle name="_Personel Raporu" xfId="1884"/>
    <cellStyle name="_Pictures" xfId="1885"/>
    <cellStyle name="_planlanan ctc 31052006" xfId="1886"/>
    <cellStyle name="_planlanan ctc 31052006_Makina Ekipman Butcesi 2010_06_04 V03" xfId="1887"/>
    <cellStyle name="_planlanan ctc 31052006_Makina Ekipman Butcesi 2010_06_06 F1" xfId="1888"/>
    <cellStyle name="_planlanan ctc 31052006_Mobilizasyon Butcesi 2010_06_06 F1" xfId="1889"/>
    <cellStyle name="_Price Tables 201102" xfId="1890"/>
    <cellStyle name="_Price Tables 201102_Makina Ekipman Butcesi 2010_06_04 V03" xfId="1891"/>
    <cellStyle name="_Price Tables 201102_Makina Ekipman Butcesi 2010_06_06 F1" xfId="1892"/>
    <cellStyle name="_Price Tables 201102_Mobilizasyon Butcesi 2010_06_06 F1" xfId="1893"/>
    <cellStyle name="_Progress &amp; Manhour" xfId="1894"/>
    <cellStyle name="_Progress &amp; Manhour 03.06.06" xfId="1895"/>
    <cellStyle name="_Progress &amp; Manhour 03.06.06_Makina Ekipman Butcesi 2010_06_04 V03" xfId="1896"/>
    <cellStyle name="_Progress &amp; Manhour 03.06.06_Makina Ekipman Butcesi 2010_06_06 F1" xfId="1897"/>
    <cellStyle name="_Progress &amp; Manhour 03.06.06_Mobilizasyon Butcesi 2010_06_06 F1" xfId="1898"/>
    <cellStyle name="_Progress &amp; Manhour 10.06.06" xfId="1899"/>
    <cellStyle name="_Progress &amp; Manhour 10.06.06_Makina Ekipman Butcesi 2010_06_04 V03" xfId="1900"/>
    <cellStyle name="_Progress &amp; Manhour 10.06.06_Makina Ekipman Butcesi 2010_06_06 F1" xfId="1901"/>
    <cellStyle name="_Progress &amp; Manhour 10.06.06_Mobilizasyon Butcesi 2010_06_06 F1" xfId="1902"/>
    <cellStyle name="_Progress &amp; Manhour 15.06.06" xfId="1903"/>
    <cellStyle name="_Progress &amp; Manhour 15.06.06_Makina Ekipman Butcesi 2010_06_04 V03" xfId="1904"/>
    <cellStyle name="_Progress &amp; Manhour 15.06.06_Makina Ekipman Butcesi 2010_06_06 F1" xfId="1905"/>
    <cellStyle name="_Progress &amp; Manhour 15.06.06_Mobilizasyon Butcesi 2010_06_06 F1" xfId="1906"/>
    <cellStyle name="_Progress &amp; Manhour 27.05.06" xfId="1907"/>
    <cellStyle name="_Progress &amp; Manhour 27.05.06_Makina Ekipman Butcesi 2010_06_04 V03" xfId="1908"/>
    <cellStyle name="_Progress &amp; Manhour 27.05.06_Makina Ekipman Butcesi 2010_06_06 F1" xfId="1909"/>
    <cellStyle name="_Progress &amp; Manhour 27.05.06_Mobilizasyon Butcesi 2010_06_06 F1" xfId="1910"/>
    <cellStyle name="_Progress &amp; Manhour_Makina Ekipman Butcesi 2010_06_04 V03" xfId="1911"/>
    <cellStyle name="_Progress &amp; Manhour_Makina Ekipman Butcesi 2010_06_06 F1" xfId="1912"/>
    <cellStyle name="_Progress &amp; Manhour_Mobilizasyon Butcesi 2010_06_06 F1" xfId="1913"/>
    <cellStyle name="_Proje adxsa dagilimi" xfId="1914"/>
    <cellStyle name="_Project List of mechanical&amp;electrical" xfId="1915"/>
    <cellStyle name="_Project List of mechanical&amp;electrical_Makina Ekipman Butcesi 2010_06_04 V03" xfId="1916"/>
    <cellStyle name="_Project List of mechanical&amp;electrical_Makina Ekipman Butcesi 2010_06_06 F1" xfId="1917"/>
    <cellStyle name="_Project List of mechanical&amp;electrical_Mobilizasyon Butcesi 2010_06_06 F1" xfId="1918"/>
    <cellStyle name="_ProjectsApprLists" xfId="1919"/>
    <cellStyle name="_ProjectsApprLists 14.03.06 updated" xfId="1920"/>
    <cellStyle name="_ProjectsApprLists 14.03.06 updated_Makina Ekipman Butcesi 2010_06_04 V03" xfId="1921"/>
    <cellStyle name="_ProjectsApprLists 14.03.06 updated_Makina Ekipman Butcesi 2010_06_06 F1" xfId="1922"/>
    <cellStyle name="_ProjectsApprLists 14.03.06 updated_Mobilizasyon Butcesi 2010_06_06 F1" xfId="1923"/>
    <cellStyle name="_ProjectsApprLists_Makina Ekipman Butcesi 2010_06_04 V03" xfId="1924"/>
    <cellStyle name="_ProjectsApprLists_Makina Ekipman Butcesi 2010_06_06 F1" xfId="1925"/>
    <cellStyle name="_ProjectsApprLists_Mobilizasyon Butcesi 2010_06_06 F1" xfId="1926"/>
    <cellStyle name="_Rapor1" xfId="1927"/>
    <cellStyle name="_Rapor1_Makina Ekipman Butcesi 2010_06_04 V03" xfId="1928"/>
    <cellStyle name="_Rapor1_Makina Ekipman Butcesi 2010_06_06 F1" xfId="1929"/>
    <cellStyle name="_Rapor1_Mobilizasyon Butcesi 2010_06_06 F1" xfId="1930"/>
    <cellStyle name="_raven costprice estimation 2007 05 16" xfId="1931"/>
    <cellStyle name="_raven costprice estimation 2007 05 16_Makina Ekipman Butcesi 2010_06_04 V03" xfId="1932"/>
    <cellStyle name="_raven costprice estimation 2007 05 16_Makina Ekipman Butcesi 2010_06_06 F1" xfId="1933"/>
    <cellStyle name="_raven costprice estimation 2007 05 16_Mobilizasyon Butcesi 2010_06_06 F1" xfId="1934"/>
    <cellStyle name="_raven costprice estimation 20070425 - boq calismasi_v2" xfId="1935"/>
    <cellStyle name="_raven costprice estimation 20070425 - boq calismasi_v2_Makina Ekipman Butcesi 2010_06_04 V03" xfId="1936"/>
    <cellStyle name="_raven costprice estimation 20070425 - boq calismasi_v2_Makina Ekipman Butcesi 2010_06_06 F1" xfId="1937"/>
    <cellStyle name="_raven costprice estimation 20070425 - boq calismasi_v2_Mobilizasyon Butcesi 2010_06_06 F1" xfId="1938"/>
    <cellStyle name="_raven_costprice_estimation_20070427(1) - boq calismasi" xfId="1939"/>
    <cellStyle name="_raven_costprice_estimation_20070427(1) - boq calismasi_Makina Ekipman Butcesi 2010_06_04 V03" xfId="1940"/>
    <cellStyle name="_raven_costprice_estimation_20070427(1) - boq calismasi_Makina Ekipman Butcesi 2010_06_06 F1" xfId="1941"/>
    <cellStyle name="_raven_costprice_estimation_20070427(1) - boq calismasi_Mobilizasyon Butcesi 2010_06_06 F1" xfId="1942"/>
    <cellStyle name="_RC Guncelleme takip Resource Control - Detail by Activity 2" xfId="1943"/>
    <cellStyle name="_RC -X2-Budget - Indirect " xfId="1944"/>
    <cellStyle name="_RC -X2-Budget - Indirect _Makina Ekipman Butcesi 2010_06_04 V03" xfId="1945"/>
    <cellStyle name="_RC -X2-Budget - Indirect _Makina Ekipman Butcesi 2010_06_06 F1" xfId="1946"/>
    <cellStyle name="_RC -X2-Budget - Indirect _Mobilizasyon Butcesi 2010_06_06 F1" xfId="1947"/>
    <cellStyle name="_RC-AMAS" xfId="1948"/>
    <cellStyle name="_REGA JV-MEGA-DYBENKO-ISSONUBUTCE-0905-07112005 REV0" xfId="1949"/>
    <cellStyle name="_REGA JV-MEGA-DYBENKO-ISSONUBUTCE-0905-07112005 REV0_Makina Ekipman Butcesi 2010_06_04 V03" xfId="1950"/>
    <cellStyle name="_REGA JV-MEGA-DYBENKO-ISSONUBUTCE-0905-07112005 REV0_Makina Ekipman Butcesi 2010_06_06 F1" xfId="1951"/>
    <cellStyle name="_REGA JV-MEGA-DYBENKO-ISSONUBUTCE-0905-07112005 REV0_Mobilizasyon Butcesi 2010_06_06 F1" xfId="1952"/>
    <cellStyle name="_Region Santiye Gerceklesme Raporu_ORNEK CALISMA" xfId="1953"/>
    <cellStyle name="_Region Santiye Gerceklesme Raporu_ORNEK CALISMA_Makina Ekipman Butcesi 2010_06_04 V03" xfId="1954"/>
    <cellStyle name="_Region Santiye Gerceklesme Raporu_ORNEK CALISMA_Makina Ekipman Butcesi 2010_06_06 F1" xfId="1955"/>
    <cellStyle name="_Region Santiye Gerceklesme Raporu_ORNEK CALISMA_Mobilizasyon Butcesi 2010_06_06 F1" xfId="1956"/>
    <cellStyle name="_REHAU  DIRECT BUDGET last" xfId="1957"/>
    <cellStyle name="_REHAU  DIRECT BUDGET last_Makina Ekipman Butcesi 2010_06_04 V03" xfId="1958"/>
    <cellStyle name="_REHAU  DIRECT BUDGET last_Makina Ekipman Butcesi 2010_06_06 F1" xfId="1959"/>
    <cellStyle name="_REHAU  DIRECT BUDGET last_Mobilizasyon Butcesi 2010_06_06 F1" xfId="1960"/>
    <cellStyle name="_REHAU 2 MALIYET RAPORU-EYLUL bahadir" xfId="1961"/>
    <cellStyle name="_REHAU 2 MALIYET RAPORU-EYLUL bahadir_Makina Ekipman Butcesi 2010_06_04 V03" xfId="1962"/>
    <cellStyle name="_REHAU 2 MALIYET RAPORU-EYLUL bahadir_Makina Ekipman Butcesi 2010_06_06 F1" xfId="1963"/>
    <cellStyle name="_REHAU 2 MALIYET RAPORU-EYLUL bahadir_Mobilizasyon Butcesi 2010_06_06 F1" xfId="1964"/>
    <cellStyle name="_Rehau 3Etap Maliyet Analizi" xfId="1965"/>
    <cellStyle name="_rehau cashflow V3" xfId="1966"/>
    <cellStyle name="_rehau cashflow V3_Makina Ekipman Butcesi 2010_06_04 V03" xfId="1967"/>
    <cellStyle name="_rehau cashflow V3_Makina Ekipman Butcesi 2010_06_06 F1" xfId="1968"/>
    <cellStyle name="_rehau cashflow V3_Mobilizasyon Butcesi 2010_06_06 F1" xfId="1969"/>
    <cellStyle name="_REHAU CTC REPORT 31 OCTOBER 2006 final rev2" xfId="1970"/>
    <cellStyle name="_REHAU CTC REPORT 31 OCTOBER 2006 final rev2_Makina Ekipman Butcesi 2010_06_04 V03" xfId="1971"/>
    <cellStyle name="_REHAU CTC REPORT 31 OCTOBER 2006 final rev2_Makina Ekipman Butcesi 2010_06_06 F1" xfId="1972"/>
    <cellStyle name="_REHAU CTC REPORT 31 OCTOBER 2006 final rev2_Mobilizasyon Butcesi 2010_06_06 F1" xfId="1973"/>
    <cellStyle name="_REHAU2 Variation Comparement" xfId="1974"/>
    <cellStyle name="_REHAU2 Variation Comparement_Makina Ekipman Butcesi 2010_06_04 V03" xfId="1975"/>
    <cellStyle name="_REHAU2 Variation Comparement_Makina Ekipman Butcesi 2010_06_06 F1" xfId="1976"/>
    <cellStyle name="_REHAU2 Variation Comparement_Mobilizasyon Butcesi 2010_06_06 F1" xfId="1977"/>
    <cellStyle name="_REHAU2 Weekly Progress Report no.17" xfId="1978"/>
    <cellStyle name="_REHAU2 Weekly Progress Report no.17_Makina Ekipman Butcesi 2010_06_04 V03" xfId="1979"/>
    <cellStyle name="_REHAU2 Weekly Progress Report no.17_Makina Ekipman Butcesi 2010_06_06 F1" xfId="1980"/>
    <cellStyle name="_REHAU2 Weekly Progress Report no.17_Mobilizasyon Butcesi 2010_06_06 F1" xfId="1981"/>
    <cellStyle name="_REHAU2 Weekly Progress Report no.19" xfId="1982"/>
    <cellStyle name="_REHAU2 Weekly Progress Report no.19_Makina Ekipman Butcesi 2010_06_04 V03" xfId="1983"/>
    <cellStyle name="_REHAU2 Weekly Progress Report no.19_Makina Ekipman Butcesi 2010_06_06 F1" xfId="1984"/>
    <cellStyle name="_REHAU2 Weekly Progress Report no.19_Mobilizasyon Butcesi 2010_06_06 F1" xfId="1985"/>
    <cellStyle name="_REHAU2 Weekly Progress Report no.21" xfId="1986"/>
    <cellStyle name="_REHAU2 Weekly Progress Report no11" xfId="1987"/>
    <cellStyle name="_REHAU2 Weekly Progress Report no11_Makina Ekipman Butcesi 2010_06_04 V03" xfId="1988"/>
    <cellStyle name="_REHAU2 Weekly Progress Report no11_Makina Ekipman Butcesi 2010_06_06 F1" xfId="1989"/>
    <cellStyle name="_REHAU2 Weekly Progress Report no11_Mobilizasyon Butcesi 2010_06_06 F1" xfId="1990"/>
    <cellStyle name="_REHAU2 Weekly Progress Report no31" xfId="1991"/>
    <cellStyle name="_REHAU2 Weekly Progress Report no5" xfId="1992"/>
    <cellStyle name="_REHAU2 Weekly Progress Report no5_Makina Ekipman Butcesi 2010_06_04 V03" xfId="1993"/>
    <cellStyle name="_REHAU2 Weekly Progress Report no5_Makina Ekipman Butcesi 2010_06_06 F1" xfId="1994"/>
    <cellStyle name="_REHAU2 Weekly Progress Report no5_Mobilizasyon Butcesi 2010_06_06 F1" xfId="1995"/>
    <cellStyle name="_REHAU2 Weekly Progress Report no6" xfId="1996"/>
    <cellStyle name="_REHAU2 Weekly Progress Report no6_Makina Ekipman Butcesi 2010_06_04 V03" xfId="1997"/>
    <cellStyle name="_REHAU2 Weekly Progress Report no6_Makina Ekipman Butcesi 2010_06_06 F1" xfId="1998"/>
    <cellStyle name="_REHAU2 Weekly Progress Report no6_Mobilizasyon Butcesi 2010_06_06 F1" xfId="1999"/>
    <cellStyle name="_REHAU2 Weekly Progress Report no8" xfId="2000"/>
    <cellStyle name="_REHAU2 Weekly Progress Report no8_Makina Ekipman Butcesi 2010_06_04 V03" xfId="2001"/>
    <cellStyle name="_REHAU2 Weekly Progress Report no8_Makina Ekipman Butcesi 2010_06_06 F1" xfId="2002"/>
    <cellStyle name="_REHAU2 Weekly Progress Report no8_Mobilizasyon Butcesi 2010_06_06 F1" xfId="2003"/>
    <cellStyle name="_REHAU2 Weekly Progress Report no9" xfId="2004"/>
    <cellStyle name="_REHAU2 Weekly Progress Report no9_Makina Ekipman Butcesi 2010_06_04 V03" xfId="2005"/>
    <cellStyle name="_REHAU2 Weekly Progress Report no9_Makina Ekipman Butcesi 2010_06_06 F1" xfId="2006"/>
    <cellStyle name="_REHAU2 Weekly Progress Report no9_Mobilizasyon Butcesi 2010_06_06 F1" xfId="2007"/>
    <cellStyle name="_RELATEDPARTY" xfId="2008"/>
    <cellStyle name="_RELATEDPARTYSON" xfId="2009"/>
    <cellStyle name="_REN (5)" xfId="2010"/>
    <cellStyle name="_REN (5)_Makina Ekipman Butcesi 2010_06_04 V03" xfId="2011"/>
    <cellStyle name="_REN (5)_Makina Ekipman Butcesi 2010_06_06 F1" xfId="2012"/>
    <cellStyle name="_REN (5)_Mobilizasyon Butcesi 2010_06_06 F1" xfId="2013"/>
    <cellStyle name="_Report notes&amp;Cash Flow-Marsa 30092004" xfId="2014"/>
    <cellStyle name="_Report notes&amp;Cash Flow-Marsa 31122005" xfId="2015"/>
    <cellStyle name="_Resetnikova Projesi Santiye Gerceklesme Rapor@ 30 04 2008" xfId="2016"/>
    <cellStyle name="_Resetnikova Projesi Santiye Gerceklesme Rapor@ 30 04 2008_Makina Ekipman Butcesi 2010_06_04 V03" xfId="2017"/>
    <cellStyle name="_Resetnikova Projesi Santiye Gerceklesme Rapor@ 30 04 2008_Makina Ekipman Butcesi 2010_06_06 F1" xfId="2018"/>
    <cellStyle name="_Resetnikova Projesi Santiye Gerceklesme Rapor@ 30 04 2008_Mobilizasyon Butcesi 2010_06_06 F1" xfId="2019"/>
    <cellStyle name="_Rev 01 1C modulu calisma euro" xfId="2020"/>
    <cellStyle name="_Rev 01 1C modulu calisma euro_Makina Ekipman Butcesi 2010_06_04 V03" xfId="2021"/>
    <cellStyle name="_Rev 01 1C modulu calisma euro_Makina Ekipman Butcesi 2010_06_06 F1" xfId="2022"/>
    <cellStyle name="_Rev 01 1C modulu calisma euro_Mobilizasyon Butcesi 2010_06_06 F1" xfId="2023"/>
    <cellStyle name="_Rev01_03_Civil Direct" xfId="2024"/>
    <cellStyle name="_Rev01_03_Civil Direct_Makina Ekipman Butcesi 2010_06_04 V03" xfId="2025"/>
    <cellStyle name="_Rev01_03_Civil Direct_Makina Ekipman Butcesi 2010_06_06 F1" xfId="2026"/>
    <cellStyle name="_Rev01_03_Civil Direct_Mobilizasyon Butcesi 2010_06_06 F1" xfId="2027"/>
    <cellStyle name="_Rev01_CC_ Cash Flow" xfId="2028"/>
    <cellStyle name="_Rev01_CC_ Cash Flow_Makina Ekipman Butcesi 2010_06_04 V03" xfId="2029"/>
    <cellStyle name="_Rev01_CC_ Cash Flow_Makina Ekipman Butcesi 2010_06_06 F1" xfId="2030"/>
    <cellStyle name="_Rev01_CC_ Cash Flow_Mobilizasyon Butcesi 2010_06_06 F1" xfId="2031"/>
    <cellStyle name="_Revize Betonarme Butce" xfId="2032"/>
    <cellStyle name="_Revize Betonarme Butce_Makina Ekipman Butcesi 2010_06_04 V03" xfId="2033"/>
    <cellStyle name="_Revize Betonarme Butce_Makina Ekipman Butcesi 2010_06_06 F1" xfId="2034"/>
    <cellStyle name="_Revize Betonarme Butce_Mobilizasyon Butcesi 2010_06_06 F1" xfId="2035"/>
    <cellStyle name="_room book" xfId="2036"/>
    <cellStyle name="_Rostov direk iscilik maliyet calismasi @ 02.06.2007" xfId="2037"/>
    <cellStyle name="_Rozmas Chuo 30.06.2006 WTB" xfId="2038"/>
    <cellStyle name="_Rozmas Chuo 31.12.2005 WTB" xfId="2039"/>
    <cellStyle name="_Rozmas_IFRS WTB 06.06" xfId="2040"/>
    <cellStyle name="_RTSCONS-USGAAP-1203" xfId="2041"/>
    <cellStyle name="_SA Lifecycle Inputs" xfId="2042"/>
    <cellStyle name="_SA Lifecycle Inputs_Makina Ekipman Butcesi 2010_06_04 V03" xfId="2043"/>
    <cellStyle name="_SA Lifecycle Inputs_Makina Ekipman Butcesi 2010_06_06 F1" xfId="2044"/>
    <cellStyle name="_SA Lifecycle Inputs_Mobilizasyon Butcesi 2010_06_06 F1" xfId="2045"/>
    <cellStyle name="_SANCAKIAS21" xfId="2046"/>
    <cellStyle name="_sarp_3.1_ bill of quantities _eng" xfId="2047"/>
    <cellStyle name="_sarp_3.1_ bill of quantities _eng_Makina Ekipman Butcesi 2010_06_04 V03" xfId="2048"/>
    <cellStyle name="_sarp_3.1_ bill of quantities _eng_Makina Ekipman Butcesi 2010_06_06 F1" xfId="2049"/>
    <cellStyle name="_sarp_3.1_ bill of quantities _eng_Mobilizasyon Butcesi 2010_06_06 F1" xfId="2050"/>
    <cellStyle name="_SBS PUANTAJ 02 05 2008" xfId="2051"/>
    <cellStyle name="_SBS Teklif Butcesi 1C Format Rev2 @ 01 12 07" xfId="2052"/>
    <cellStyle name="_SBS Teklif Butcesi 1C Format Rev2 @ 01 12 07_Makina Ekipman Butcesi 2010_06_04 V03" xfId="2053"/>
    <cellStyle name="_SBS Teklif Butcesi 1C Format Rev2 @ 01 12 07_Makina Ekipman Butcesi 2010_06_06 F1" xfId="2054"/>
    <cellStyle name="_SBS Teklif Butcesi 1C Format Rev2 @ 01 12 07_Mobilizasyon Butcesi 2010_06_06 F1" xfId="2055"/>
    <cellStyle name="_Seyhmus Template Files" xfId="2056"/>
    <cellStyle name="_Seyhmus Template Files_Makina Ekipman Butcesi 2010_06_04 V03" xfId="2057"/>
    <cellStyle name="_Seyhmus Template Files_Makina Ekipman Butcesi 2010_06_06 F1" xfId="2058"/>
    <cellStyle name="_Seyhmus Template Files_Mobilizasyon Butcesi 2010_06_06 F1" xfId="2059"/>
    <cellStyle name="_Sharing 50 50_4" xfId="2060"/>
    <cellStyle name="_Sheet1" xfId="2061"/>
    <cellStyle name="_Sheet1 2" xfId="2062"/>
    <cellStyle name="_Sheet1_2008-12 Galeria Santiyesi Gerceklesme Raporu RUBLE-USD-EU" xfId="2063"/>
    <cellStyle name="_Sheet1_9-Liebherr Santiye Gerceklesme Raporu @30 09 2009" xfId="2064"/>
    <cellStyle name="_Sheet1_AVM Voronej Santiye Gerceklesme Raporu @30 06 2009" xfId="2065"/>
    <cellStyle name="_Sheet1_AVM Voronej Santiye Gerceklesme Raporu @30 09 2009" xfId="2066"/>
    <cellStyle name="_Sheet1_AVM Voronej Santiye Gerceklesme Raporu @31 03 2009" xfId="2067"/>
    <cellStyle name="_Sheet1_Cash Flow" xfId="2068"/>
    <cellStyle name="_Sheet1_Copy of Perm Green Plaza Santiye Gercekdlesme Raporu @30 09 2009" xfId="2069"/>
    <cellStyle name="_Sheet1_Hyundai Santiyesi Gerceklesme Raporu@30 09 09" xfId="2070"/>
    <cellStyle name="_Sheet1_Hyundai Santiyesi Gerceklesme Raporu@30.06.09" xfId="2071"/>
    <cellStyle name="_Sheet1_Ligovskaya Galeria Santiyesi Gerceklesme Raporu@30 09 08 (USD) (3)" xfId="2072"/>
    <cellStyle name="_Sheet1_Ligovsky Santiyesi Gerceklesme Raporu @ 30 06 2009" xfId="2073"/>
    <cellStyle name="_Sheet1_Ligovsky Santiyesi Gerceklesme Raporu @ 30 09 2009" xfId="2074"/>
    <cellStyle name="_Sheet1_Magna Santiye Gerceklesme Raporu_30 06 09" xfId="2075"/>
    <cellStyle name="_Sheet1_Magna Santiyesi Gerceklesme Raporu @ 30 09 2009" xfId="2076"/>
    <cellStyle name="_Sheet1_Makina Ekipman Butcesi 2010_06_04 V03" xfId="2077"/>
    <cellStyle name="_Sheet1_Makina Ekipman Butcesi 2010_06_06 F1" xfId="2078"/>
    <cellStyle name="_Sheet1_Mega UFA Santiye Gerceklesme Raporu @ 30 06 2009" xfId="2079"/>
    <cellStyle name="_Sheet1_Mega UFA Santiye Gerceklesme Raporu__ @30 09 2009" xfId="2080"/>
    <cellStyle name="_Sheet1_Mobilizasyon Butcesi 2010_06_06 F1" xfId="2081"/>
    <cellStyle name="_Sheet1_Nizhny Liebherr Santiye Gerceklesme Raporu @28 02 2009" xfId="2082"/>
    <cellStyle name="_Sheet1_Ozet CF Format_JV_Sochi Airport_January 2009_R2" xfId="2083"/>
    <cellStyle name="_Sheet1_Perm Green Plaza Santiye Gerceklesme Raporu @30 06 2009" xfId="2084"/>
    <cellStyle name="_Sheet1_Perm Green Plaza Santiye Gerceklesme Raporu @31 03 2009" xfId="2085"/>
    <cellStyle name="_Sheet1_PRESTIJ IMZA ICIN OZET - 110209 - KURSUZ" xfId="2086"/>
    <cellStyle name="_Sheet1_PSMA  Santiyesi Gerceklesme Raporu@30.09.2009" xfId="2087"/>
    <cellStyle name="_Sheet1_PSMA Santiye Gerceklesme Raporu@30.06.09" xfId="2088"/>
    <cellStyle name="_Sheet1_SBS Santiye Gerceklesme Raporu @30 06 2009" xfId="2089"/>
    <cellStyle name="_Sheet1_SBS Santiye Gerceklesme Raporu @30 09 2009" xfId="2090"/>
    <cellStyle name="_Sheet1_SBS Santiye Gerceklesme Raporu @31 03 2009" xfId="2091"/>
    <cellStyle name="_Sheet1_Tumenkonut Santiye Gaerceklesme Raporu @30 09 2009" xfId="2092"/>
    <cellStyle name="_Sheet1_Tumenkonut Santiye Gerceklesme Raporu@30 06 2009" xfId="2093"/>
    <cellStyle name="_Sheet1_VERHNEBAKANSKIY Santiye Gerceklesme Raporu @30 06 2009" xfId="2094"/>
    <cellStyle name="_Sheet1_VERHNEBAKANSKIY Santiye Gerceklesme Raporu @30 09 2009" xfId="2095"/>
    <cellStyle name="_Sheet1_Voennaya Santiye Gerceklesme Raporu @3009 09" xfId="2096"/>
    <cellStyle name="_Sheet1_Voennaya Santiye Gerceklesme Raporu @31 03 09" xfId="2097"/>
    <cellStyle name="_Sheet1_Volvo Santiye Gerceklesme Raporu @30 06 2009" xfId="2098"/>
    <cellStyle name="_Sheet1_Volvo Santiye Gerceklesme Raporu @30 09 2009" xfId="2099"/>
    <cellStyle name="_Sheet1_Volvo Santiye Gerceklesme Raporu @31 03 2009" xfId="2100"/>
    <cellStyle name="_Sheet2" xfId="2101"/>
    <cellStyle name="_Sheet2_1" xfId="2102"/>
    <cellStyle name="_Sheet2_1_Makina Ekipman Butcesi 2010_06_04 V03" xfId="2103"/>
    <cellStyle name="_Sheet2_1_Makina Ekipman Butcesi 2010_06_06 F1" xfId="2104"/>
    <cellStyle name="_Sheet2_1_Mobilizasyon Butcesi 2010_06_06 F1" xfId="2105"/>
    <cellStyle name="_Sheet2_Makina Ekipman Butcesi 2010_06_04 V03" xfId="2106"/>
    <cellStyle name="_Sheet2_Makina Ekipman Butcesi 2010_06_06 F1" xfId="2107"/>
    <cellStyle name="_Sheet2_Mobilizasyon Butcesi 2010_06_06 F1" xfId="2108"/>
    <cellStyle name="_Sheet3" xfId="2109"/>
    <cellStyle name="_Sheet3_Makina Ekipman Butcesi 2010_06_04 V03" xfId="2110"/>
    <cellStyle name="_Sheet3_Makina Ekipman Butcesi 2010_06_06 F1" xfId="2111"/>
    <cellStyle name="_Sheet3_Mobilizasyon Butcesi 2010_06_06 F1" xfId="2112"/>
    <cellStyle name="_SHOPPING MALL_Ligovsky prospect 26-38_SPb_tender_080801" xfId="2113"/>
    <cellStyle name="_sinema hakedisi 0409" xfId="2115"/>
    <cellStyle name="_SINEMA ISLERI 0409 BUTCESI" xfId="2114"/>
    <cellStyle name="_sinema isleri guncel butce calismasi + satis 0309" xfId="2116"/>
    <cellStyle name="_Siva Isleri Karsilastirmasi (2)" xfId="2117"/>
    <cellStyle name="_Siva Isleri Karsilastirmasi (2)_Makina Ekipman Butcesi 2010_06_04 V03" xfId="2118"/>
    <cellStyle name="_Siva Isleri Karsilastirmasi (2)_Makina Ekipman Butcesi 2010_06_06 F1" xfId="2119"/>
    <cellStyle name="_Siva Isleri Karsilastirmasi (2)_Mobilizasyon Butcesi 2010_06_06 F1" xfId="2120"/>
    <cellStyle name="_Sk_hareket_dec05_ums.son" xfId="2121"/>
    <cellStyle name="_smeta_2зд." xfId="2122"/>
    <cellStyle name="_smeta_2зд._Makina Ekipman Butcesi 2010_06_04 V03" xfId="2123"/>
    <cellStyle name="_smeta_2зд._Makina Ekipman Butcesi 2010_06_06 F1" xfId="2124"/>
    <cellStyle name="_smeta_2зд._Mobilizasyon Butcesi 2010_06_06 F1" xfId="2125"/>
    <cellStyle name="_SOCHI OLYMP_Lot 2_JV STRABAG_Indirect_R10" xfId="2126"/>
    <cellStyle name="_SOCHI OLYMP_Lot 2_JV STRABAG_Indirect_R10_Makina Ekipman Butcesi 2010_06_04 V03" xfId="2127"/>
    <cellStyle name="_SOCHI OLYMP_Lot 2_JV STRABAG_Indirect_R10_Makina Ekipman Butcesi 2010_06_06 F1" xfId="2128"/>
    <cellStyle name="_SOCHI OLYMP_Lot 2_JV STRABAG_Indirect_R10_Mobilizasyon Butcesi 2010_06_06 F1" xfId="2129"/>
    <cellStyle name="_Sochi_20Terminal_20Revised_20Pricing_20Schedule_20v01(1)" xfId="2130"/>
    <cellStyle name="_Sochi_20Terminal_20Revised_20Pricing_20Schedule_20v01(1) (2)" xfId="2131"/>
    <cellStyle name="_Sochi_20Terminal_20Revised_20Pricing_20Schedule_20v01(1) (2)_Makina Ekipman Butcesi 2010_06_04 V03" xfId="2132"/>
    <cellStyle name="_Sochi_20Terminal_20Revised_20Pricing_20Schedule_20v01(1) (2)_Makina Ekipman Butcesi 2010_06_06 F1" xfId="2133"/>
    <cellStyle name="_Sochi_20Terminal_20Revised_20Pricing_20Schedule_20v01(1) (2)_Mobilizasyon Butcesi 2010_06_06 F1" xfId="2134"/>
    <cellStyle name="_Sochi_20Terminal_20Revised_20Pricing_20Schedule_20v01(1)_Makina Ekipman Butcesi 2010_06_04 V03" xfId="2135"/>
    <cellStyle name="_Sochi_20Terminal_20Revised_20Pricing_20Schedule_20v01(1)_Makina Ekipman Butcesi 2010_06_06 F1" xfId="2136"/>
    <cellStyle name="_Sochi_20Terminal_20Revised_20Pricing_20Schedule_20v01(1)_Mobilizasyon Butcesi 2010_06_06 F1" xfId="2137"/>
    <cellStyle name="_SOZLESME EKLERI 25 09 2007" xfId="2138"/>
    <cellStyle name="_Spheros 30.11.2006 Wtb" xfId="2139"/>
    <cellStyle name="_Spheros 30.11.2006 Wtb_Book2" xfId="2140"/>
    <cellStyle name="_Spheros 30.11.2006 Wtb_OVA SCA 31.12.2006 Wtb" xfId="2141"/>
    <cellStyle name="_Spheros 30.11.2006 Wtb-BS Differences" xfId="2142"/>
    <cellStyle name="_Spheros 31.12.2006 WTB New" xfId="2143"/>
    <cellStyle name="_Standart Haftalik Rapor 17.07.07" xfId="2144"/>
    <cellStyle name="_Status" xfId="2145"/>
    <cellStyle name="_StPet_Hyundai_02.10.08- Eu" xfId="2146"/>
    <cellStyle name="_StPet_Hyundai_02.10.08- Eu_Makina Ekipman Butcesi 2010_06_04 V03" xfId="2147"/>
    <cellStyle name="_StPet_Hyundai_02.10.08- Eu_Makina Ekipman Butcesi 2010_06_06 F1" xfId="2148"/>
    <cellStyle name="_StPet_Hyundai_02.10.08- Eu_Mobilizasyon Butcesi 2010_06_06 F1" xfId="2149"/>
    <cellStyle name="_Striot Metraj=hkn" xfId="2150"/>
    <cellStyle name="_Striot Metraj=hkn_Makina Ekipman Butcesi 2010_06_04 V03" xfId="2151"/>
    <cellStyle name="_Striot Metraj=hkn_Makina Ekipman Butcesi 2010_06_06 F1" xfId="2152"/>
    <cellStyle name="_Striot Metraj=hkn_Mobilizasyon Butcesi 2010_06_06 F1" xfId="2153"/>
    <cellStyle name="_Striot_Cephe" xfId="2154"/>
    <cellStyle name="_Striot_Cephe_Makina Ekipman Butcesi 2010_06_04 V03" xfId="2155"/>
    <cellStyle name="_Striot_Cephe_Makina Ekipman Butcesi 2010_06_06 F1" xfId="2156"/>
    <cellStyle name="_Striot_Cephe_Mobilizasyon Butcesi 2010_06_06 F1" xfId="2157"/>
    <cellStyle name="_T-07   0822 LIEBHERR 2&amp;5 HARIC MECHANICAL (Mech. Direct + E&amp;M Indirect)" xfId="2158"/>
    <cellStyle name="_T-07 0825 LIEBHERR 2&amp;5 HARIC CTC" xfId="2159"/>
    <cellStyle name="_T08.25 KDD-Ukraine-Cephe-27.06.08-REV2" xfId="2160"/>
    <cellStyle name="_T08.25 KDD-Ukraine-Cephe-27.06.08-REV2_Makina Ekipman Butcesi 2010_06_04 V03" xfId="2161"/>
    <cellStyle name="_T08.25 KDD-Ukraine-Cephe-27.06.08-REV2_Makina Ekipman Butcesi 2010_06_06 F1" xfId="2162"/>
    <cellStyle name="_T08.25 KDD-Ukraine-Cephe-27.06.08-REV2_Mobilizasyon Butcesi 2010_06_06 F1" xfId="2163"/>
    <cellStyle name="_TAHSILAT_Euro (22)" xfId="2164"/>
    <cellStyle name="_taseron" xfId="2165"/>
    <cellStyle name="_Taseron-son" xfId="2166"/>
    <cellStyle name="_teklif butceleri" xfId="2167"/>
    <cellStyle name="_Tender Sheet" xfId="2168"/>
    <cellStyle name="_Tender Sheet_Makina Ekipman Butcesi 2010_06_04 V03" xfId="2169"/>
    <cellStyle name="_Tender Sheet_Makina Ekipman Butcesi 2010_06_06 F1" xfId="2170"/>
    <cellStyle name="_Tender Sheet_Mobilizasyon Butcesi 2010_06_06 F1" xfId="2171"/>
    <cellStyle name="_Toggliatti-ilkteklifasrev1" xfId="2172"/>
    <cellStyle name="_Trimorya" xfId="2173"/>
    <cellStyle name="_UFA Indirect Cost Calculation-07.05.2007-REV3" xfId="2174"/>
    <cellStyle name="_UFA Indirect Cost Calculation-07.05.2007-REV3_Makina Ekipman Butcesi 2010_06_04 V03" xfId="2175"/>
    <cellStyle name="_UFA Indirect Cost Calculation-07.05.2007-REV3_Makina Ekipman Butcesi 2010_06_06 F1" xfId="2176"/>
    <cellStyle name="_UFA Indirect Cost Calculation-07.05.2007-REV3_Mobilizasyon Butcesi 2010_06_06 F1" xfId="2177"/>
    <cellStyle name="_UFA Indirect Cost Calculation-07.05.2007-REV5" xfId="2178"/>
    <cellStyle name="_UFA Indirect Cost Calculation-07.05.2007-REV5_Makina Ekipman Butcesi 2010_06_04 V03" xfId="2179"/>
    <cellStyle name="_UFA Indirect Cost Calculation-07.05.2007-REV5_Makina Ekipman Butcesi 2010_06_06 F1" xfId="2180"/>
    <cellStyle name="_UFA Indirect Cost Calculation-07.05.2007-REV5_Mobilizasyon Butcesi 2010_06_06 F1" xfId="2181"/>
    <cellStyle name="_UV-Usas-BRKv4 (ias)" xfId="2182"/>
    <cellStyle name="_Variations List-SU" xfId="2183"/>
    <cellStyle name="_Variations List-SU_Makina Ekipman Butcesi 2010_06_04 V03" xfId="2184"/>
    <cellStyle name="_Variations List-SU_Makina Ekipman Butcesi 2010_06_06 F1" xfId="2185"/>
    <cellStyle name="_Variations List-SU_Mobilizasyon Butcesi 2010_06_06 F1" xfId="2186"/>
    <cellStyle name="_variatons_claims_ work_orders" xfId="2187"/>
    <cellStyle name="_variatons_claims_ work_orders_Makina Ekipman Butcesi 2010_06_04 V03" xfId="2188"/>
    <cellStyle name="_variatons_claims_ work_orders_Makina Ekipman Butcesi 2010_06_06 F1" xfId="2189"/>
    <cellStyle name="_variatons_claims_ work_orders_Mobilizasyon Butcesi 2010_06_06 F1" xfId="2190"/>
    <cellStyle name="_VOLVO TRUCK CENTER COST BREAKDOWN 25.04.2008" xfId="2191"/>
    <cellStyle name="_VOLVO TRUCK CENTER COST BREAKDOWN 25.04.2008_Makina Ekipman Butcesi 2010_06_04 V03" xfId="2192"/>
    <cellStyle name="_VOLVO TRUCK CENTER COST BREAKDOWN 25.04.2008_Makina Ekipman Butcesi 2010_06_06 F1" xfId="2193"/>
    <cellStyle name="_VOLVO TRUCK CENTER COST BREAKDOWN 25.04.2008_Mobilizasyon Butcesi 2010_06_06 F1" xfId="2194"/>
    <cellStyle name="_wbs son2" xfId="2195"/>
    <cellStyle name="_wtb 30.10.2004" xfId="2196"/>
    <cellStyle name="_wtb 31.12.05" xfId="2197"/>
    <cellStyle name="_WTB-06.2004 Bursagaz" xfId="2198"/>
    <cellStyle name="_WTB-09.2004 Bursagaz" xfId="2199"/>
    <cellStyle name="_WTB-31.12.03" xfId="2200"/>
    <cellStyle name="_WTBOSCA31.12.2004" xfId="2201"/>
    <cellStyle name="_X1_1426 New Holland" xfId="2202"/>
    <cellStyle name="_X1_1426 New Holland_Makina Ekipman Butcesi 2010_06_04 V03" xfId="2203"/>
    <cellStyle name="_X1_1426 New Holland_Makina Ekipman Butcesi 2010_06_06 F1" xfId="2204"/>
    <cellStyle name="_X1_1426 New Holland_Mobilizasyon Butcesi 2010_06_06 F1" xfId="2205"/>
    <cellStyle name="_X1_rev2_1422 SPb Macromir Babushkina" xfId="2206"/>
    <cellStyle name="_X1_rev2_1422 SPb Macromir Babushkina_Makina Ekipman Butcesi 2010_06_04 V03" xfId="2207"/>
    <cellStyle name="_X1_rev2_1422 SPb Macromir Babushkina_Makina Ekipman Butcesi 2010_06_06 F1" xfId="2208"/>
    <cellStyle name="_X1_rev2_1422 SPb Macromir Babushkina_Mobilizasyon Butcesi 2010_06_06 F1" xfId="2209"/>
    <cellStyle name="_X5_rev8_indirect_1379 SPb Ligovsky Galleria Shopping Mall (2)" xfId="2210"/>
    <cellStyle name="_Yaroslavl Budget 16.04" xfId="2211"/>
    <cellStyle name="_Yaroslavl Budget 16.04_Makina Ekipman Butcesi 2010_06_04 V03" xfId="2212"/>
    <cellStyle name="_Yaroslavl Budget 16.04_Makina Ekipman Butcesi 2010_06_06 F1" xfId="2213"/>
    <cellStyle name="_Yaroslavl Budget 16.04_Mobilizasyon Butcesi 2010_06_06 F1" xfId="2214"/>
    <cellStyle name="_АБК" xfId="2215"/>
    <cellStyle name="_АБК_Makina Ekipman Butcesi 2010_06_04 V03" xfId="2216"/>
    <cellStyle name="_АБК_Makina Ekipman Butcesi 2010_06_06 F1" xfId="2217"/>
    <cellStyle name="_АБК_Mobilizasyon Butcesi 2010_06_06 F1" xfId="2218"/>
    <cellStyle name="_Адм.-торг.здание г.Екатеринбург" xfId="2219"/>
    <cellStyle name="_Адм.-торг.здание г.Екатеринбург_Makina Ekipman Butcesi 2010_06_04 V03" xfId="2220"/>
    <cellStyle name="_Адм.-торг.здание г.Екатеринбург_Makina Ekipman Butcesi 2010_06_06 F1" xfId="2221"/>
    <cellStyle name="_Адм.-торг.здание г.Екатеринбург_Mobilizasyon Butcesi 2010_06_06 F1" xfId="2222"/>
    <cellStyle name="_Книга1" xfId="2223"/>
    <cellStyle name="_Книга1_Makina Ekipman Butcesi 2010_06_04 V03" xfId="2224"/>
    <cellStyle name="_Книга1_Makina Ekipman Butcesi 2010_06_06 F1" xfId="2225"/>
    <cellStyle name="_Книга1_Mobilizasyon Butcesi 2010_06_06 F1" xfId="2226"/>
    <cellStyle name="_Книга2" xfId="2227"/>
    <cellStyle name="_Книга2 (2)" xfId="2228"/>
    <cellStyle name="_Книга2 (2)_Makina Ekipman Butcesi 2010_06_04 V03" xfId="2229"/>
    <cellStyle name="_Книга2 (2)_Makina Ekipman Butcesi 2010_06_06 F1" xfId="2230"/>
    <cellStyle name="_Книга2 (2)_Mobilizasyon Butcesi 2010_06_06 F1" xfId="2231"/>
    <cellStyle name="_Книга2_Makina Ekipman Butcesi 2010_06_04 V03" xfId="2232"/>
    <cellStyle name="_Книга2_Makina Ekipman Butcesi 2010_06_06 F1" xfId="2233"/>
    <cellStyle name="_Книга2_Mobilizasyon Butcesi 2010_06_06 F1" xfId="2234"/>
    <cellStyle name="_Копия HOTEL_Kazan_040914_слаботочка (2)" xfId="2235"/>
    <cellStyle name="_Копия HOTEL_Kazan_040914_слаботочка (2)_Makina Ekipman Butcesi 2010_06_04 V03" xfId="2236"/>
    <cellStyle name="_Копия HOTEL_Kazan_040914_слаботочка (2)_Makina Ekipman Butcesi 2010_06_06 F1" xfId="2237"/>
    <cellStyle name="_Копия HOTEL_Kazan_040914_слаботочка (2)_Mobilizasyon Butcesi 2010_06_06 F1" xfId="2238"/>
    <cellStyle name="_КС-2(5)2зд." xfId="2239"/>
    <cellStyle name="_КС-2(5)2зд._Makina Ekipman Butcesi 2010_06_04 V03" xfId="2240"/>
    <cellStyle name="_КС-2(5)2зд._Makina Ekipman Butcesi 2010_06_06 F1" xfId="2241"/>
    <cellStyle name="_КС-2(5)2зд._Mobilizasyon Butcesi 2010_06_06 F1" xfId="2242"/>
    <cellStyle name="_Липецк budget01.06.04" xfId="2243"/>
    <cellStyle name="_Липецк budget01.06.04_Makina Ekipman Butcesi 2010_06_04 V03" xfId="2244"/>
    <cellStyle name="_Липецк budget01.06.04_Makina Ekipman Butcesi 2010_06_06 F1" xfId="2245"/>
    <cellStyle name="_Липецк budget01.06.04_Mobilizasyon Butcesi 2010_06_06 F1" xfId="2246"/>
    <cellStyle name="_МЕГА-Адыгея" xfId="2247"/>
    <cellStyle name="_МЕГА-Адыгея_Makina Ekipman Butcesi 2010_06_04 V03" xfId="2248"/>
    <cellStyle name="_МЕГА-Адыгея_Makina Ekipman Butcesi 2010_06_06 F1" xfId="2249"/>
    <cellStyle name="_МЕГА-Адыгея_Mobilizasyon Butcesi 2010_06_06 F1" xfId="2250"/>
    <cellStyle name="_Приложение №5 График Платежей" xfId="2251"/>
    <cellStyle name="_Производство" xfId="2252"/>
    <cellStyle name="_Производство_Makina Ekipman Butcesi 2010_06_04 V03" xfId="2253"/>
    <cellStyle name="_Производство_Makina Ekipman Butcesi 2010_06_06 F1" xfId="2254"/>
    <cellStyle name="_Производство_Mobilizasyon Butcesi 2010_06_06 F1" xfId="2255"/>
    <cellStyle name="_Слаботочка_050506" xfId="2256"/>
    <cellStyle name="_Слаботочка_050506_Makina Ekipman Butcesi 2010_06_04 V03" xfId="2257"/>
    <cellStyle name="_Слаботочка_050506_Makina Ekipman Butcesi 2010_06_06 F1" xfId="2258"/>
    <cellStyle name="_Слаботочка_050506_Mobilizasyon Butcesi 2010_06_06 F1" xfId="2259"/>
    <cellStyle name="_смета для Ренессанс общая" xfId="2260"/>
    <cellStyle name="_Страхование" xfId="2261"/>
    <cellStyle name="_Страхование_Makina Ekipman Butcesi 2010_06_04 V03" xfId="2262"/>
    <cellStyle name="_Страхование_Makina Ekipman Butcesi 2010_06_06 F1" xfId="2263"/>
    <cellStyle name="_Страхование_Mobilizasyon Butcesi 2010_06_06 F1" xfId="2264"/>
    <cellStyle name="_Т08.30 GIPER CITY, TUMEN-Cephe-REV-12.07.08" xfId="2265"/>
    <cellStyle name="_Т08.30 GIPER CITY, TUMEN-Cephe-REV-12.07.08_Makina Ekipman Butcesi 2010_06_04 V03" xfId="2266"/>
    <cellStyle name="_Т08.30 GIPER CITY, TUMEN-Cephe-REV-12.07.08_Makina Ekipman Butcesi 2010_06_06 F1" xfId="2267"/>
    <cellStyle name="_Т08.30 GIPER CITY, TUMEN-Cephe-REV-12.07.08_Mobilizasyon Butcesi 2010_06_06 F1" xfId="2268"/>
    <cellStyle name="’Ê‰Y [0.00]_laroux" xfId="2269"/>
    <cellStyle name="’Ê‰Y_laroux" xfId="2270"/>
    <cellStyle name="‚" xfId="11006"/>
    <cellStyle name="‚_(REVİZE)  İlk yatırım maliyetleri h ventil kullanılırsa10-12-2004........" xfId="11007"/>
    <cellStyle name="‚_10A-KOSEBMETRAJ-R" xfId="11008"/>
    <cellStyle name="‚_1-KOSEBMETRAJ-R" xfId="11009"/>
    <cellStyle name="‚_2-KOSEBMETRAJ-R" xfId="11010"/>
    <cellStyle name="‚_4-KOSEBMETRAJ-R" xfId="11011"/>
    <cellStyle name="‚_58hesr1" xfId="11012"/>
    <cellStyle name="‚_58hesr1_Bbokulmetraj" xfId="11013"/>
    <cellStyle name="‚_58hesr1_YEMEKHES" xfId="11014"/>
    <cellStyle name="‚_58metraj" xfId="11015"/>
    <cellStyle name="‚_5-KOSEBMETRAJ-R" xfId="11016"/>
    <cellStyle name="‚_6-KOSEBHES-YH" xfId="11017"/>
    <cellStyle name="‚_6-KOSEBMETRAJ-R" xfId="11018"/>
    <cellStyle name="‚_Almanb" xfId="11019"/>
    <cellStyle name="‚_ALMANOKUL" xfId="11020"/>
    <cellStyle name="‚_ALURADSEC" xfId="11021"/>
    <cellStyle name="‚_ALURADSEC_Kitap2" xfId="11022"/>
    <cellStyle name="‚_ALURADSEC_Kitap2_GUM-IK" xfId="11023"/>
    <cellStyle name="‚_ALURADSEC_Kitap2_IDARE-CS" xfId="11024"/>
    <cellStyle name="‚_ALURADSEC_Kitap2_IDARE-CSf" xfId="11025"/>
    <cellStyle name="‚_ALURADSEC_Kitap2_Kapitalhesap" xfId="11026"/>
    <cellStyle name="‚_ALURADSEC_Kitap2_ozcanhesap" xfId="11027"/>
    <cellStyle name="‚_ALURADSEC_Radyator" xfId="11028"/>
    <cellStyle name="‚_AVANMETRAJ" xfId="11029"/>
    <cellStyle name="‚_Borcelik" xfId="11030"/>
    <cellStyle name="‚_borcihr2" xfId="11031"/>
    <cellStyle name="‚_borcihr2_58hesr1" xfId="11032"/>
    <cellStyle name="‚_borcihr2_GUM-IK" xfId="11033"/>
    <cellStyle name="‚_borcihr2_IDARE-CS" xfId="11034"/>
    <cellStyle name="‚_borcihr2_IDARE-CSf" xfId="11035"/>
    <cellStyle name="‚_borcihr2_Kapitalhesap" xfId="11036"/>
    <cellStyle name="‚_borcihr2_ozcanhesap" xfId="11037"/>
    <cellStyle name="‚_borcihr2_Radyator" xfId="11038"/>
    <cellStyle name="‚_Boyler" xfId="11039"/>
    <cellStyle name="‚_CARREFOUR" xfId="11040"/>
    <cellStyle name="‚_ESKİŞEHİR NATURA EVLERİ REVİZE MEKANİK KEŞİF (EURO)18-11-2006" xfId="11041"/>
    <cellStyle name="‚_ESKİŞEHİR NATURA EVLERİ REVİZE MEKANİK KEŞİF (EURO)-kalde" xfId="11042"/>
    <cellStyle name="‚_fan coil secimi SON" xfId="11043"/>
    <cellStyle name="‚_fan coil secimi SON_GUM-IK" xfId="11044"/>
    <cellStyle name="‚_fan coil secimi SON_IDARE-CS" xfId="11045"/>
    <cellStyle name="‚_fan coil secimi SON_IDARE-CSf" xfId="11046"/>
    <cellStyle name="‚_fan coil secimi SON_Kapitalhesap" xfId="11047"/>
    <cellStyle name="‚_fan coil secimi SON_ozcanhesap" xfId="11048"/>
    <cellStyle name="‚_fctarik" xfId="11049"/>
    <cellStyle name="‚_FULYAmetr" xfId="11050"/>
    <cellStyle name="‚_FULYAmetr-cenk" xfId="11051"/>
    <cellStyle name="‚_GUM-IK" xfId="11052"/>
    <cellStyle name="‚_GUM-IK_1" xfId="11053"/>
    <cellStyle name="‚_GUM-IK_1_GUM-IK" xfId="11054"/>
    <cellStyle name="‚_GUM-IK_1_IDARE-CS" xfId="11055"/>
    <cellStyle name="‚_GUM-IK_2" xfId="11056"/>
    <cellStyle name="‚_GUM-IK_2_Bbokulmetraj" xfId="11057"/>
    <cellStyle name="‚_GUM-IK_Bbokulmetraj" xfId="11058"/>
    <cellStyle name="‚_GUM-IK_GUM-IK" xfId="11059"/>
    <cellStyle name="‚_GUM-IK_IDARE-CS" xfId="11060"/>
    <cellStyle name="‚_GUM-IK_IDARE-CSf" xfId="11061"/>
    <cellStyle name="‚_GUM-IK_YEMEKHES" xfId="11062"/>
    <cellStyle name="‚_Gumrukcuoglumetraj" xfId="11063"/>
    <cellStyle name="‚_Havalan" xfId="11064"/>
    <cellStyle name="‚_IDARE-CS" xfId="11065"/>
    <cellStyle name="‚_IDARE-CSf" xfId="11066"/>
    <cellStyle name="‚_KANAL HESABI" xfId="11067"/>
    <cellStyle name="‚_Kapitalhesap" xfId="11068"/>
    <cellStyle name="‚_Kitap2" xfId="11069"/>
    <cellStyle name="‚_Kitap2_Bbokulmetraj" xfId="11070"/>
    <cellStyle name="‚_Kitap2_GUM-IK" xfId="11071"/>
    <cellStyle name="‚_Kitap2_IDARE-CS" xfId="11072"/>
    <cellStyle name="‚_Kitap2_IDARE-CSf" xfId="11073"/>
    <cellStyle name="‚_Kitap2_YEMEKHES" xfId="11074"/>
    <cellStyle name="‚_Kizilaymetraj" xfId="11075"/>
    <cellStyle name="‚_Metraj" xfId="11076"/>
    <cellStyle name="‚_metraj1" xfId="11077"/>
    <cellStyle name="‚_metraj1_GUM-IK" xfId="11078"/>
    <cellStyle name="‚_metraj1_IDARE-CS" xfId="11079"/>
    <cellStyle name="‚_metraj1_IDARE-CSf" xfId="11080"/>
    <cellStyle name="‚_metraj1_Kapitalhesap" xfId="11081"/>
    <cellStyle name="‚_metraj1_ozcanhesap" xfId="11082"/>
    <cellStyle name="‚_metrajr1" xfId="11083"/>
    <cellStyle name="‚_metrajr1_(REVİZE)  İlk yatırım maliyetleri 10-12-2004........" xfId="11084"/>
    <cellStyle name="‚_metrajr1_(REVİZE)  İlk yatırım maliyetleri h ventil kullanılırsa10-12-2004........" xfId="11085"/>
    <cellStyle name="‚_metrajr1_2- Selenium29-04-2003" xfId="11086"/>
    <cellStyle name="‚_metrajr1_çalışma dosyasıMekanik keşif 11.04.03" xfId="11087"/>
    <cellStyle name="‚_metrajr1_çalışma dosyasıMekanik keşif 11.04.03...." xfId="11088"/>
    <cellStyle name="‚_metrajr1_ESKİŞEHİR NATURA EVLERİ" xfId="11089"/>
    <cellStyle name="‚_metrajr1_ESKİŞEHİR NATURA EVLERİ MEKANİK ODA VE ÇEVRE KEŞİF" xfId="11090"/>
    <cellStyle name="‚_metrajr1_ESKİŞEHİR NATURA EVLERİ REVİZE MEKANİK KEŞİF (EURO)16-11-2006" xfId="11091"/>
    <cellStyle name="‚_metrajr1_ESKİŞEHİR NATURA EVLERİ REVİZE MEKANİK KEŞİF (EURO)18-11-2006" xfId="11092"/>
    <cellStyle name="‚_metrajr1_ESKİŞEHİR NATURA EVLERİ REVİZE MEKANİK KEŞİF (EURO)-kalde" xfId="11093"/>
    <cellStyle name="‚_metrajr1_FULYAmetr" xfId="11094"/>
    <cellStyle name="‚_metrajr1_FULYAmetr-cenk" xfId="11095"/>
    <cellStyle name="‚_metrajr1_FULYAmetr-sıhhi" xfId="11096"/>
    <cellStyle name="‚_metrajr1_Garaj suzgec tesisati  İlk yatırım maliyetleri 10-12-2004........" xfId="11097"/>
    <cellStyle name="‚_metrajr1_keşif özeti 06--02-2005........" xfId="11098"/>
    <cellStyle name="‚_metrajr1_KLIMA-METRAJ" xfId="11099"/>
    <cellStyle name="‚_metrajr1_maliyetler 17-7-2004" xfId="11100"/>
    <cellStyle name="‚_metrajr1_METRAJ" xfId="11101"/>
    <cellStyle name="‚_metrajr1_naturakesif-14-11-2006-b.h düz." xfId="11102"/>
    <cellStyle name="‚_metrajr1_naturakesif-31-10-2006" xfId="11103"/>
    <cellStyle name="‚_metrajr1_OPTİMUM" xfId="11104"/>
    <cellStyle name="‚_metrajr1_OPTIMUM LOKAL TİCARET ALANI ÇALIŞMA 1 ACIK revize4" xfId="11105"/>
    <cellStyle name="‚_metrajr1_örnek kesif" xfId="11106"/>
    <cellStyle name="‚_metrajr1_SOSYAL TESİSLER HAKEDİŞ NO 1" xfId="11107"/>
    <cellStyle name="‚_metrajr1_SOSYAL TESİSLER HAKEDİŞ NO 2" xfId="11108"/>
    <cellStyle name="‚_metrajr1_su borusunun garajdan geçmesi hali" xfId="11109"/>
    <cellStyle name="‚_OFİS-IK" xfId="11110"/>
    <cellStyle name="‚_OFİS-IK_Bbokulmetraj" xfId="11111"/>
    <cellStyle name="‚_OFİS-IK_YEMEKHES" xfId="11112"/>
    <cellStyle name="‚_OPTİMUM" xfId="11113"/>
    <cellStyle name="‚_Pakmashes4b" xfId="11114"/>
    <cellStyle name="‚_Pakmashes4b_Bbokulmetraj" xfId="11115"/>
    <cellStyle name="‚_Pakmashes4b_GUM-IK" xfId="11116"/>
    <cellStyle name="‚_Pakmashes4b_IDARE-CS" xfId="11117"/>
    <cellStyle name="‚_Pakmashes4b_IDARE-CSf" xfId="11118"/>
    <cellStyle name="‚_Pakmashes4b_YEMEKHES" xfId="11119"/>
    <cellStyle name="‚_Pakmaslak" xfId="11120"/>
    <cellStyle name="‚_Pakmaslak_GUM-IK" xfId="11121"/>
    <cellStyle name="‚_Pakmaslak_IDARE-CS" xfId="11122"/>
    <cellStyle name="‚_Pakmaslak_IDARE-CSf" xfId="11123"/>
    <cellStyle name="‚_Pakmaslak_Kapitalhesap" xfId="11124"/>
    <cellStyle name="‚_Pakmaslak_ozcanhesap" xfId="11125"/>
    <cellStyle name="‚_Pakmetraj" xfId="11126"/>
    <cellStyle name="‚_Pakmetraj_(REVİZE)  İlk yatırım maliyetleri 10-12-2004........" xfId="11127"/>
    <cellStyle name="‚_Pakmetraj_(REVİZE)  İlk yatırım maliyetleri h ventil kullanılırsa10-12-2004........" xfId="11128"/>
    <cellStyle name="‚_Pakmetraj_2- Selenium29-04-2003" xfId="11129"/>
    <cellStyle name="‚_Pakmetraj_çalışma dosyasıMekanik keşif 11.04.03" xfId="11130"/>
    <cellStyle name="‚_Pakmetraj_çalışma dosyasıMekanik keşif 11.04.03...." xfId="11131"/>
    <cellStyle name="‚_Pakmetraj_ESKİŞEHİR NATURA EVLERİ" xfId="11132"/>
    <cellStyle name="‚_Pakmetraj_ESKİŞEHİR NATURA EVLERİ MEKANİK ODA VE ÇEVRE KEŞİF" xfId="11133"/>
    <cellStyle name="‚_Pakmetraj_ESKİŞEHİR NATURA EVLERİ REVİZE MEKANİK KEŞİF (EURO)16-11-2006" xfId="11134"/>
    <cellStyle name="‚_Pakmetraj_ESKİŞEHİR NATURA EVLERİ REVİZE MEKANİK KEŞİF (EURO)18-11-2006" xfId="11135"/>
    <cellStyle name="‚_Pakmetraj_ESKİŞEHİR NATURA EVLERİ REVİZE MEKANİK KEŞİF (EURO)-kalde" xfId="11136"/>
    <cellStyle name="‚_Pakmetraj_FULYAmetr" xfId="11137"/>
    <cellStyle name="‚_Pakmetraj_FULYAmetr-cenk" xfId="11138"/>
    <cellStyle name="‚_Pakmetraj_FULYAmetr-sıhhi" xfId="11139"/>
    <cellStyle name="‚_Pakmetraj_Garaj suzgec tesisati  İlk yatırım maliyetleri 10-12-2004........" xfId="11140"/>
    <cellStyle name="‚_Pakmetraj_Hurriyetmetraj" xfId="11141"/>
    <cellStyle name="‚_Pakmetraj_keşif özeti 06--02-2005........" xfId="11142"/>
    <cellStyle name="‚_Pakmetraj_KLIMA-METRAJ" xfId="11143"/>
    <cellStyle name="‚_Pakmetraj_maliyetler 17-7-2004" xfId="11144"/>
    <cellStyle name="‚_Pakmetraj_METRAJ" xfId="11145"/>
    <cellStyle name="‚_Pakmetraj_naturakesif-14-11-2006-b.h düz." xfId="11146"/>
    <cellStyle name="‚_Pakmetraj_naturakesif-31-10-2006" xfId="11147"/>
    <cellStyle name="‚_Pakmetraj_OPTİMUM" xfId="11148"/>
    <cellStyle name="‚_Pakmetraj_OPTIMUM LOKAL TİCARET ALANI ÇALIŞMA 1 ACIK revize4" xfId="11149"/>
    <cellStyle name="‚_Pakmetraj_örnek kesif" xfId="11150"/>
    <cellStyle name="‚_Pakmetraj_SOSYAL TESİSLER HAKEDİŞ NO 1" xfId="11151"/>
    <cellStyle name="‚_Pakmetraj_SOSYAL TESİSLER HAKEDİŞ NO 2" xfId="11152"/>
    <cellStyle name="‚_Pakmetraj_su borusunun garajdan geçmesi hali" xfId="11153"/>
    <cellStyle name="‚_Radyator" xfId="11154"/>
    <cellStyle name="‚_Romar" xfId="11155"/>
    <cellStyle name="‚_Romar_6-KOSEBHES-YH" xfId="11156"/>
    <cellStyle name="‚_Romar_Bbokulmetraj" xfId="11157"/>
    <cellStyle name="‚_Romar_Kapitalhesap" xfId="11158"/>
    <cellStyle name="‚_Rover metraj" xfId="11159"/>
    <cellStyle name="‚_Rover metraj_(REVİZE)  İlk yatırım maliyetleri 10-12-2004........" xfId="11160"/>
    <cellStyle name="‚_Rover metraj_(REVİZE)  İlk yatırım maliyetleri h ventil kullanılırsa10-12-2004........" xfId="11161"/>
    <cellStyle name="‚_Rover metraj_10A-KOSEBMETRAJ-R" xfId="11162"/>
    <cellStyle name="‚_Rover metraj_1-KOSEBMETRAJ-R" xfId="11163"/>
    <cellStyle name="‚_Rover metraj_2- Selenium29-04-2003" xfId="11164"/>
    <cellStyle name="‚_Rover metraj_2-KOSEBMETRAJ-R" xfId="11165"/>
    <cellStyle name="‚_Rover metraj_4-KOSEBMETRAJ-R" xfId="11166"/>
    <cellStyle name="‚_Rover metraj_58metraj" xfId="11167"/>
    <cellStyle name="‚_Rover metraj_5-KOSEBMETRAJ-R" xfId="11168"/>
    <cellStyle name="‚_Rover metraj_6-KOSEBMETRAJ-R" xfId="11169"/>
    <cellStyle name="‚_Rover metraj_Bbokulmetraj" xfId="11170"/>
    <cellStyle name="‚_Rover metraj_çalışma dosyasıMekanik keşif 11.04.03" xfId="11171"/>
    <cellStyle name="‚_Rover metraj_çalışma dosyasıMekanik keşif 11.04.03...." xfId="11172"/>
    <cellStyle name="‚_Rover metraj_ESKİŞEHİR NATURA EVLERİ" xfId="11173"/>
    <cellStyle name="‚_Rover metraj_ESKİŞEHİR NATURA EVLERİ MEKANİK ODA VE ÇEVRE KEŞİF" xfId="11174"/>
    <cellStyle name="‚_Rover metraj_ESKİŞEHİR NATURA EVLERİ REVİZE MEKANİK KEŞİF (EURO)16-11-2006" xfId="11175"/>
    <cellStyle name="‚_Rover metraj_ESKİŞEHİR NATURA EVLERİ REVİZE MEKANİK KEŞİF (EURO)18-11-2006" xfId="11176"/>
    <cellStyle name="‚_Rover metraj_ESKİŞEHİR NATURA EVLERİ REVİZE MEKANİK KEŞİF (EURO)-kalde" xfId="11177"/>
    <cellStyle name="‚_Rover metraj_FULYAmetr" xfId="11178"/>
    <cellStyle name="‚_Rover metraj_FULYAmetr-cenk" xfId="11179"/>
    <cellStyle name="‚_Rover metraj_FULYAmetr-sıhhi" xfId="11180"/>
    <cellStyle name="‚_Rover metraj_Garaj suzgec tesisati  İlk yatırım maliyetleri 10-12-2004........" xfId="11181"/>
    <cellStyle name="‚_Rover metraj_Gumrukcuoglumetraj" xfId="11182"/>
    <cellStyle name="‚_Rover metraj_Hurriyetmetraj" xfId="11183"/>
    <cellStyle name="‚_Rover metraj_keşif özeti 06--02-2005........" xfId="11184"/>
    <cellStyle name="‚_Rover metraj_Kizilaymetraj" xfId="11185"/>
    <cellStyle name="‚_Rover metraj_KLIMA-METRAJ" xfId="11186"/>
    <cellStyle name="‚_Rover metraj_maliyetler 17-7-2004" xfId="11187"/>
    <cellStyle name="‚_Rover metraj_METRAJ" xfId="11188"/>
    <cellStyle name="‚_Rover metraj_naturakesif-14-11-2006-b.h düz." xfId="11189"/>
    <cellStyle name="‚_Rover metraj_naturakesif-31-10-2006" xfId="11190"/>
    <cellStyle name="‚_Rover metraj_OPTİMUM" xfId="11191"/>
    <cellStyle name="‚_Rover metraj_OPTIMUM LOKAL TİCARET ALANI ÇALIŞMA 1 ACIK revize4" xfId="11192"/>
    <cellStyle name="‚_Rover metraj_örnek kesif" xfId="11193"/>
    <cellStyle name="‚_Rover metraj_Pakmetraj" xfId="11194"/>
    <cellStyle name="‚_Rover metraj_SOSYAL TESİSLER HAKEDİŞ NO 1" xfId="11195"/>
    <cellStyle name="‚_Rover metraj_SOSYAL TESİSLER HAKEDİŞ NO 2" xfId="11196"/>
    <cellStyle name="‚_Rover metraj_su borusunun garajdan geçmesi hali" xfId="11197"/>
    <cellStyle name="‚_Rover metraj_Tarimmetraj" xfId="11198"/>
    <cellStyle name="‚_SOSYAL TESİSLER HAKEDİŞ NO 1" xfId="11199"/>
    <cellStyle name="‚_SOSYAL TESİSLER HAKEDİŞ NO 2" xfId="11200"/>
    <cellStyle name="‚_Tarimmetraj" xfId="11201"/>
    <cellStyle name="‚_yemek-IK" xfId="11202"/>
    <cellStyle name="‚_yemek-IK_Bbokulmetraj" xfId="11203"/>
    <cellStyle name="‚_yemek-IK_YEMEKHES" xfId="11204"/>
    <cellStyle name="‚_Y-otelhes" xfId="11205"/>
    <cellStyle name="‚_Y-otelhes_Bbokulmetraj" xfId="11206"/>
    <cellStyle name="„" xfId="11207"/>
    <cellStyle name="„_(REVİZE)  İlk yatırım maliyetleri 10-12-2004........" xfId="11208"/>
    <cellStyle name="„_(REVİZE)  İlk yatırım maliyetleri h ventil kullanılırsa10-12-2004........" xfId="11209"/>
    <cellStyle name="„_10A-KOSEBMETRAJ-R" xfId="11210"/>
    <cellStyle name="„_1-KOSEBMETRAJ-R" xfId="11211"/>
    <cellStyle name="„_2-KOSEBMETRAJ-R" xfId="11212"/>
    <cellStyle name="„_4-KOSEBMETRAJ-R" xfId="11213"/>
    <cellStyle name="„_58hesr1" xfId="11214"/>
    <cellStyle name="„_58hesr1_Bbokulmetraj" xfId="11215"/>
    <cellStyle name="„_58hesr1_YEMEKHES" xfId="11216"/>
    <cellStyle name="„_58metraj" xfId="11217"/>
    <cellStyle name="„_5-KOSEBMETRAJ-R" xfId="11218"/>
    <cellStyle name="„_6-KOSEBHES-YH" xfId="11219"/>
    <cellStyle name="„_6-KOSEBMETRAJ-R" xfId="11220"/>
    <cellStyle name="„_Almanb" xfId="11221"/>
    <cellStyle name="„_ALMANOKUL" xfId="11222"/>
    <cellStyle name="„_ALURADSEC" xfId="11223"/>
    <cellStyle name="„_ALURADSEC_Kitap2" xfId="11224"/>
    <cellStyle name="„_ALURADSEC_Kitap2_GUM-IK" xfId="11225"/>
    <cellStyle name="„_ALURADSEC_Kitap2_IDARE-CS" xfId="11226"/>
    <cellStyle name="„_ALURADSEC_Kitap2_IDARE-CSf" xfId="11227"/>
    <cellStyle name="„_ALURADSEC_Kitap2_Kapitalhesap" xfId="11228"/>
    <cellStyle name="„_ALURADSEC_Kitap2_ozcanhesap" xfId="11229"/>
    <cellStyle name="„_ALURADSEC_Radyator" xfId="11230"/>
    <cellStyle name="„_AVANMETRAJ" xfId="11231"/>
    <cellStyle name="„_Bbokulmetraj" xfId="11232"/>
    <cellStyle name="„_Borcelik" xfId="11233"/>
    <cellStyle name="„_borcihr2" xfId="11234"/>
    <cellStyle name="„_borcihr2_58hesr1" xfId="11235"/>
    <cellStyle name="„_borcihr2_GUM-IK" xfId="11236"/>
    <cellStyle name="„_borcihr2_IDARE-CS" xfId="11237"/>
    <cellStyle name="„_borcihr2_IDARE-CSf" xfId="11238"/>
    <cellStyle name="„_borcihr2_Kapitalhesap" xfId="11239"/>
    <cellStyle name="„_borcihr2_ozcanhesap" xfId="11240"/>
    <cellStyle name="„_borcihr2_Radyator" xfId="11241"/>
    <cellStyle name="„_Boyler" xfId="11242"/>
    <cellStyle name="„_çalışma dosyasıMekanik keşif 11.04.03...." xfId="11243"/>
    <cellStyle name="„_CARREFOUR" xfId="11244"/>
    <cellStyle name="„_ESKİŞEHİR NATURA EVLERİ MEKANİK ODA VE ÇEVRE KEŞİF" xfId="11245"/>
    <cellStyle name="„_ESKİŞEHİR NATURA EVLERİ REVİZE MEKANİK KEŞİF (EURO)18-11-2006" xfId="11246"/>
    <cellStyle name="„_ESKİŞEHİR NATURA EVLERİ REVİZE MEKANİK KEŞİF (EURO)-kalde" xfId="11247"/>
    <cellStyle name="„_fan coil secimi SON" xfId="11248"/>
    <cellStyle name="„_fan coil secimi SON_GUM-IK" xfId="11249"/>
    <cellStyle name="„_fan coil secimi SON_IDARE-CS" xfId="11250"/>
    <cellStyle name="„_fan coil secimi SON_IDARE-CSf" xfId="11251"/>
    <cellStyle name="„_fan coil secimi SON_Kapitalhesap" xfId="11252"/>
    <cellStyle name="„_fan coil secimi SON_ozcanhesap" xfId="11253"/>
    <cellStyle name="„_fctarik" xfId="11254"/>
    <cellStyle name="„_FULYAmetr" xfId="11255"/>
    <cellStyle name="„_FULYAmetr-cenk" xfId="11256"/>
    <cellStyle name="„_FULYAmetr-sıhhi" xfId="11257"/>
    <cellStyle name="„_Garaj suzgec tesisati  İlk yatırım maliyetleri 10-12-2004........" xfId="11258"/>
    <cellStyle name="„_GUM-IK" xfId="11259"/>
    <cellStyle name="„_GUM-IK_1" xfId="11260"/>
    <cellStyle name="„_GUM-IK_1_GUM-IK" xfId="11261"/>
    <cellStyle name="„_GUM-IK_1_IDARE-CS" xfId="11262"/>
    <cellStyle name="„_GUM-IK_2" xfId="11263"/>
    <cellStyle name="„_GUM-IK_2_Bbokulmetraj" xfId="11264"/>
    <cellStyle name="„_GUM-IK_Bbokulmetraj" xfId="11265"/>
    <cellStyle name="„_GUM-IK_GUM-IK" xfId="11266"/>
    <cellStyle name="„_GUM-IK_IDARE-CS" xfId="11267"/>
    <cellStyle name="„_GUM-IK_IDARE-CSf" xfId="11268"/>
    <cellStyle name="„_GUM-IK_YEMEKHES" xfId="11269"/>
    <cellStyle name="„_Gumrukcuoglumetraj" xfId="11270"/>
    <cellStyle name="„_Havalan" xfId="11271"/>
    <cellStyle name="„_IDARE-CS" xfId="11272"/>
    <cellStyle name="„_IDARE-CSf" xfId="11273"/>
    <cellStyle name="„_IDARE-CSf_1" xfId="11274"/>
    <cellStyle name="„_KANAL HESABI" xfId="11275"/>
    <cellStyle name="„_Kapitalhesap" xfId="11276"/>
    <cellStyle name="„_keşif özeti 06--02-2005........" xfId="11277"/>
    <cellStyle name="„_Kitap2" xfId="11278"/>
    <cellStyle name="„_Kitap2_Bbokulmetraj" xfId="11279"/>
    <cellStyle name="„_Kitap2_GUM-IK" xfId="11280"/>
    <cellStyle name="„_Kitap2_IDARE-CS" xfId="11281"/>
    <cellStyle name="„_Kitap2_IDARE-CSf" xfId="11282"/>
    <cellStyle name="„_Kitap2_YEMEKHES" xfId="11283"/>
    <cellStyle name="„_Kizilaymetraj" xfId="11284"/>
    <cellStyle name="„_metraj1" xfId="11285"/>
    <cellStyle name="„_metraj1_GUM-IK" xfId="11286"/>
    <cellStyle name="„_metraj1_IDARE-CS" xfId="11287"/>
    <cellStyle name="„_metraj1_IDARE-CSf" xfId="11288"/>
    <cellStyle name="„_metraj1_Kapitalhesap" xfId="11289"/>
    <cellStyle name="„_metraj1_ozcanhesap" xfId="11290"/>
    <cellStyle name="„_metrajr1" xfId="11291"/>
    <cellStyle name="„_metrajr1_(REVİZE)  İlk yatırım maliyetleri 10-12-2004........" xfId="11292"/>
    <cellStyle name="„_metrajr1_(REVİZE)  İlk yatırım maliyetleri h ventil kullanılırsa10-12-2004........" xfId="11293"/>
    <cellStyle name="„_metrajr1_2- Selenium29-04-2003" xfId="11294"/>
    <cellStyle name="„_metrajr1_çalışma dosyasıMekanik keşif 11.04.03" xfId="11295"/>
    <cellStyle name="„_metrajr1_çalışma dosyasıMekanik keşif 11.04.03...." xfId="11296"/>
    <cellStyle name="„_metrajr1_ESKİŞEHİR NATURA EVLERİ" xfId="11297"/>
    <cellStyle name="„_metrajr1_ESKİŞEHİR NATURA EVLERİ MEKANİK ODA VE ÇEVRE KEŞİF" xfId="11298"/>
    <cellStyle name="„_metrajr1_ESKİŞEHİR NATURA EVLERİ REVİZE MEKANİK KEŞİF (EURO)16-11-2006" xfId="11299"/>
    <cellStyle name="„_metrajr1_ESKİŞEHİR NATURA EVLERİ REVİZE MEKANİK KEŞİF (EURO)18-11-2006" xfId="11300"/>
    <cellStyle name="„_metrajr1_ESKİŞEHİR NATURA EVLERİ REVİZE MEKANİK KEŞİF (EURO)-kalde" xfId="11301"/>
    <cellStyle name="„_metrajr1_FULYAmetr" xfId="11302"/>
    <cellStyle name="„_metrajr1_FULYAmetr-cenk" xfId="11303"/>
    <cellStyle name="„_metrajr1_FULYAmetr-sıhhi" xfId="11304"/>
    <cellStyle name="„_metrajr1_Garaj suzgec tesisati  İlk yatırım maliyetleri 10-12-2004........" xfId="11305"/>
    <cellStyle name="„_metrajr1_keşif özeti 06--02-2005........" xfId="11306"/>
    <cellStyle name="„_metrajr1_KLIMA-METRAJ" xfId="11307"/>
    <cellStyle name="„_metrajr1_maliyetler 17-7-2004" xfId="11308"/>
    <cellStyle name="„_metrajr1_METRAJ" xfId="11309"/>
    <cellStyle name="„_metrajr1_naturakesif-14-11-2006-b.h düz." xfId="11310"/>
    <cellStyle name="„_metrajr1_naturakesif-31-10-2006" xfId="11311"/>
    <cellStyle name="„_metrajr1_OPTİMUM" xfId="11312"/>
    <cellStyle name="„_metrajr1_OPTIMUM LOKAL TİCARET ALANI ÇALIŞMA 1 ACIK revize4" xfId="11313"/>
    <cellStyle name="„_metrajr1_örnek kesif" xfId="11314"/>
    <cellStyle name="„_metrajr1_SOSYAL TESİSLER HAKEDİŞ NO 1" xfId="11315"/>
    <cellStyle name="„_metrajr1_SOSYAL TESİSLER HAKEDİŞ NO 2" xfId="11316"/>
    <cellStyle name="„_metrajr1_su borusunun garajdan geçmesi hali" xfId="11317"/>
    <cellStyle name="„_naturakesif-14-11-2006-b.h düz." xfId="11318"/>
    <cellStyle name="„_naturakesif-31-10-2006" xfId="11319"/>
    <cellStyle name="„_OFİS-IK" xfId="11320"/>
    <cellStyle name="„_OFİS-IK_Bbokulmetraj" xfId="11321"/>
    <cellStyle name="„_OFİS-IK_YEMEKHES" xfId="11322"/>
    <cellStyle name="„_OPTIMUM LOKAL TİCARET ALANI ÇALIŞMA 1 ACIK revize4" xfId="11323"/>
    <cellStyle name="„_örnek kesif" xfId="11324"/>
    <cellStyle name="„_Pakmashes4b" xfId="11325"/>
    <cellStyle name="„_Pakmashes4b_Bbokulmetraj" xfId="11326"/>
    <cellStyle name="„_Pakmashes4b_GUM-IK" xfId="11327"/>
    <cellStyle name="„_Pakmashes4b_IDARE-CS" xfId="11328"/>
    <cellStyle name="„_Pakmashes4b_IDARE-CSf" xfId="11329"/>
    <cellStyle name="„_Pakmashes4b_YEMEKHES" xfId="11330"/>
    <cellStyle name="„_Pakmaslak" xfId="11331"/>
    <cellStyle name="„_Pakmaslak_GUM-IK" xfId="11332"/>
    <cellStyle name="„_Pakmaslak_IDARE-CS" xfId="11333"/>
    <cellStyle name="„_Pakmaslak_IDARE-CSf" xfId="11334"/>
    <cellStyle name="„_Pakmaslak_Kapitalhesap" xfId="11335"/>
    <cellStyle name="„_Pakmaslak_ozcanhesap" xfId="11336"/>
    <cellStyle name="„_Pakmetraj" xfId="11337"/>
    <cellStyle name="„_Pakmetraj_(REVİZE)  İlk yatırım maliyetleri 10-12-2004........" xfId="11338"/>
    <cellStyle name="„_Pakmetraj_(REVİZE)  İlk yatırım maliyetleri h ventil kullanılırsa10-12-2004........" xfId="11339"/>
    <cellStyle name="„_Pakmetraj_2- Selenium29-04-2003" xfId="11340"/>
    <cellStyle name="„_Pakmetraj_çalışma dosyasıMekanik keşif 11.04.03" xfId="11341"/>
    <cellStyle name="„_Pakmetraj_çalışma dosyasıMekanik keşif 11.04.03...." xfId="11342"/>
    <cellStyle name="„_Pakmetraj_ESKİŞEHİR NATURA EVLERİ" xfId="11343"/>
    <cellStyle name="„_Pakmetraj_ESKİŞEHİR NATURA EVLERİ MEKANİK ODA VE ÇEVRE KEŞİF" xfId="11344"/>
    <cellStyle name="„_Pakmetraj_ESKİŞEHİR NATURA EVLERİ REVİZE MEKANİK KEŞİF (EURO)16-11-2006" xfId="11345"/>
    <cellStyle name="„_Pakmetraj_ESKİŞEHİR NATURA EVLERİ REVİZE MEKANİK KEŞİF (EURO)18-11-2006" xfId="11346"/>
    <cellStyle name="„_Pakmetraj_ESKİŞEHİR NATURA EVLERİ REVİZE MEKANİK KEŞİF (EURO)-kalde" xfId="11347"/>
    <cellStyle name="„_Pakmetraj_FULYAmetr" xfId="11348"/>
    <cellStyle name="„_Pakmetraj_FULYAmetr-cenk" xfId="11349"/>
    <cellStyle name="„_Pakmetraj_FULYAmetr-sıhhi" xfId="11350"/>
    <cellStyle name="„_Pakmetraj_Garaj suzgec tesisati  İlk yatırım maliyetleri 10-12-2004........" xfId="11351"/>
    <cellStyle name="„_Pakmetraj_Hurriyetmetraj" xfId="11352"/>
    <cellStyle name="„_Pakmetraj_keşif özeti 06--02-2005........" xfId="11353"/>
    <cellStyle name="„_Pakmetraj_KLIMA-METRAJ" xfId="11354"/>
    <cellStyle name="„_Pakmetraj_maliyetler 17-7-2004" xfId="11355"/>
    <cellStyle name="„_Pakmetraj_METRAJ" xfId="11356"/>
    <cellStyle name="„_Pakmetraj_naturakesif-14-11-2006-b.h düz." xfId="11357"/>
    <cellStyle name="„_Pakmetraj_naturakesif-31-10-2006" xfId="11358"/>
    <cellStyle name="„_Pakmetraj_OPTİMUM" xfId="11359"/>
    <cellStyle name="„_Pakmetraj_OPTIMUM LOKAL TİCARET ALANI ÇALIŞMA 1 ACIK revize4" xfId="11360"/>
    <cellStyle name="„_Pakmetraj_örnek kesif" xfId="11361"/>
    <cellStyle name="„_Pakmetraj_SOSYAL TESİSLER HAKEDİŞ NO 1" xfId="11362"/>
    <cellStyle name="„_Pakmetraj_SOSYAL TESİSLER HAKEDİŞ NO 2" xfId="11363"/>
    <cellStyle name="„_Pakmetraj_su borusunun garajdan geçmesi hali" xfId="11364"/>
    <cellStyle name="„_Radyator" xfId="11365"/>
    <cellStyle name="„_Romar" xfId="11366"/>
    <cellStyle name="„_Romar_6-KOSEBHES-YH" xfId="11367"/>
    <cellStyle name="„_Romar_Bbokulmetraj" xfId="11368"/>
    <cellStyle name="„_Romar_Kapitalhesap" xfId="11369"/>
    <cellStyle name="„_Rover metraj" xfId="11370"/>
    <cellStyle name="„_Rover metraj_(REVİZE)  İlk yatırım maliyetleri 10-12-2004........" xfId="11371"/>
    <cellStyle name="„_Rover metraj_(REVİZE)  İlk yatırım maliyetleri h ventil kullanılırsa10-12-2004........" xfId="11372"/>
    <cellStyle name="„_Rover metraj_10A-KOSEBMETRAJ-R" xfId="11373"/>
    <cellStyle name="„_Rover metraj_1-KOSEBMETRAJ-R" xfId="11374"/>
    <cellStyle name="„_Rover metraj_2- Selenium29-04-2003" xfId="11375"/>
    <cellStyle name="„_Rover metraj_2-KOSEBMETRAJ-R" xfId="11376"/>
    <cellStyle name="„_Rover metraj_4-KOSEBMETRAJ-R" xfId="11377"/>
    <cellStyle name="„_Rover metraj_58metraj" xfId="11378"/>
    <cellStyle name="„_Rover metraj_5-KOSEBMETRAJ-R" xfId="11379"/>
    <cellStyle name="„_Rover metraj_6-KOSEBMETRAJ-R" xfId="11380"/>
    <cellStyle name="„_Rover metraj_Bbokulmetraj" xfId="11381"/>
    <cellStyle name="„_Rover metraj_çalışma dosyasıMekanik keşif 11.04.03" xfId="11382"/>
    <cellStyle name="„_Rover metraj_çalışma dosyasıMekanik keşif 11.04.03...." xfId="11383"/>
    <cellStyle name="„_Rover metraj_ESKİŞEHİR NATURA EVLERİ" xfId="11384"/>
    <cellStyle name="„_Rover metraj_ESKİŞEHİR NATURA EVLERİ MEKANİK ODA VE ÇEVRE KEŞİF" xfId="11385"/>
    <cellStyle name="„_Rover metraj_ESKİŞEHİR NATURA EVLERİ REVİZE MEKANİK KEŞİF (EURO)16-11-2006" xfId="11386"/>
    <cellStyle name="„_Rover metraj_ESKİŞEHİR NATURA EVLERİ REVİZE MEKANİK KEŞİF (EURO)18-11-2006" xfId="11387"/>
    <cellStyle name="„_Rover metraj_ESKİŞEHİR NATURA EVLERİ REVİZE MEKANİK KEŞİF (EURO)-kalde" xfId="11388"/>
    <cellStyle name="„_Rover metraj_FULYAmetr" xfId="11389"/>
    <cellStyle name="„_Rover metraj_FULYAmetr-cenk" xfId="11390"/>
    <cellStyle name="„_Rover metraj_FULYAmetr-sıhhi" xfId="11391"/>
    <cellStyle name="„_Rover metraj_Garaj suzgec tesisati  İlk yatırım maliyetleri 10-12-2004........" xfId="11392"/>
    <cellStyle name="„_Rover metraj_Gumrukcuoglumetraj" xfId="11393"/>
    <cellStyle name="„_Rover metraj_Hurriyetmetraj" xfId="11394"/>
    <cellStyle name="„_Rover metraj_keşif özeti 06--02-2005........" xfId="11395"/>
    <cellStyle name="„_Rover metraj_Kizilaymetraj" xfId="11396"/>
    <cellStyle name="„_Rover metraj_KLIMA-METRAJ" xfId="11397"/>
    <cellStyle name="„_Rover metraj_maliyetler 17-7-2004" xfId="11398"/>
    <cellStyle name="„_Rover metraj_METRAJ" xfId="11399"/>
    <cellStyle name="„_Rover metraj_naturakesif-14-11-2006-b.h düz." xfId="11400"/>
    <cellStyle name="„_Rover metraj_naturakesif-31-10-2006" xfId="11401"/>
    <cellStyle name="„_Rover metraj_OPTİMUM" xfId="11402"/>
    <cellStyle name="„_Rover metraj_OPTIMUM LOKAL TİCARET ALANI ÇALIŞMA 1 ACIK revize4" xfId="11403"/>
    <cellStyle name="„_Rover metraj_örnek kesif" xfId="11404"/>
    <cellStyle name="„_Rover metraj_Pakmetraj" xfId="11405"/>
    <cellStyle name="„_Rover metraj_SOSYAL TESİSLER HAKEDİŞ NO 1" xfId="11406"/>
    <cellStyle name="„_Rover metraj_SOSYAL TESİSLER HAKEDİŞ NO 2" xfId="11407"/>
    <cellStyle name="„_Rover metraj_su borusunun garajdan geçmesi hali" xfId="11408"/>
    <cellStyle name="„_Rover metraj_Tarimmetraj" xfId="11409"/>
    <cellStyle name="„_su borusunun garajdan geçmesi hali" xfId="11410"/>
    <cellStyle name="„_Tarimmetraj" xfId="11411"/>
    <cellStyle name="„_yemek-IK" xfId="11412"/>
    <cellStyle name="„_yemek-IK_Bbokulmetraj" xfId="11413"/>
    <cellStyle name="„_yemek-IK_YEMEKHES" xfId="11414"/>
    <cellStyle name="„_Y-otelhes" xfId="11415"/>
    <cellStyle name="„_Y-otelhes_Bbokulmetraj" xfId="11416"/>
    <cellStyle name="¤@¯ë_414-05" xfId="2272"/>
    <cellStyle name="¤d¤À¦ì[0]_¤u®É²§°Ê©ú²Ó" xfId="2273"/>
    <cellStyle name="¤d¤À¦ì_¤u®É²§°Ê©ú²Ó" xfId="2274"/>
    <cellStyle name="€" xfId="11417"/>
    <cellStyle name="€_(REVİZE)  İlk yatırım maliyetleri 10-12-2004........" xfId="11418"/>
    <cellStyle name="€_(REVİZE)  İlk yatırım maliyetleri 10-12-2004........_1" xfId="11419"/>
    <cellStyle name="€_(REVİZE)  İlk yatırım maliyetleri h ventil kullanılırsa10-12-2004........" xfId="11420"/>
    <cellStyle name="€_10A-KOSEBMETRAJ-R" xfId="11421"/>
    <cellStyle name="€_1-KOSEBMETRAJ-R" xfId="11422"/>
    <cellStyle name="€_1-KOSEBMETRAJ-R_Bbokulmetraj" xfId="11423"/>
    <cellStyle name="€_2- Selenium29-04-2003" xfId="11424"/>
    <cellStyle name="€_2-KOSEBMETRAJ-R" xfId="11425"/>
    <cellStyle name="€_58hesr1" xfId="11426"/>
    <cellStyle name="€_58metraj" xfId="11427"/>
    <cellStyle name="€_6-KOSEBHES-YH" xfId="11428"/>
    <cellStyle name="€_6-KOSEBMETRAJ-R" xfId="11429"/>
    <cellStyle name="€_A TİPİ ÖMERLİ" xfId="11430"/>
    <cellStyle name="€_A TİPİ ÖMERLİ_GUM-IK" xfId="11431"/>
    <cellStyle name="€_A TİPİ ÖMERLİ_IDARE-CS" xfId="11432"/>
    <cellStyle name="€_A TİPİ ÖMERLİ_IDARE-CSf" xfId="11433"/>
    <cellStyle name="€_Almanb" xfId="11434"/>
    <cellStyle name="€_Almanmetraj" xfId="11435"/>
    <cellStyle name="€_ALURADSEC" xfId="11436"/>
    <cellStyle name="€_ALURADSEC_GUM-IK" xfId="11437"/>
    <cellStyle name="€_ALURADSEC_IDARE-CS" xfId="11438"/>
    <cellStyle name="€_ALURADSEC_IDARE-CSf" xfId="11439"/>
    <cellStyle name="€_asfhesapr2" xfId="11440"/>
    <cellStyle name="€_asfhesapr2_GUM-IK" xfId="11441"/>
    <cellStyle name="€_asfhesapr2_IDARE-CS" xfId="11442"/>
    <cellStyle name="€_asfhesapr2_IDARE-CSf" xfId="11443"/>
    <cellStyle name="€_Atelyekesif" xfId="11444"/>
    <cellStyle name="€_Backup of 58hesr1" xfId="11445"/>
    <cellStyle name="€_Backup of 58hesr1_GUM-IK" xfId="11446"/>
    <cellStyle name="€_Backup of 58hesr1_IDARE-CS" xfId="11447"/>
    <cellStyle name="€_Backup of 58hesr1_IDARE-CSf" xfId="11448"/>
    <cellStyle name="€_Bbokulmetraj" xfId="11449"/>
    <cellStyle name="€_bingolhes95" xfId="11450"/>
    <cellStyle name="€_bingolhes95_GUM-IK" xfId="11451"/>
    <cellStyle name="€_bingolhes95_IDARE-CS" xfId="11452"/>
    <cellStyle name="€_bingolhes95_IDARE-CSf" xfId="11453"/>
    <cellStyle name="€_borcihr2" xfId="11454"/>
    <cellStyle name="€_borcihr2_(REVİZE)  İlk yatırım maliyetleri 10-12-2004........" xfId="11455"/>
    <cellStyle name="€_borcihr2_(REVİZE)  İlk yatırım maliyetleri h ventil kullanılırsa10-12-2004........" xfId="11456"/>
    <cellStyle name="€_borcihr2_1" xfId="11457"/>
    <cellStyle name="€_borcihr2_10A-KOSEBMETRAJ-R" xfId="11458"/>
    <cellStyle name="€_borcihr2_1-KOSEBMETRAJ-R" xfId="11459"/>
    <cellStyle name="€_borcihr2_2- Selenium29-04-2003" xfId="11460"/>
    <cellStyle name="€_borcihr2_2-KOSEBMETRAJ-R" xfId="11461"/>
    <cellStyle name="€_borcihr2_4-KOSEBMETRAJ-R" xfId="11462"/>
    <cellStyle name="€_borcihr2_58hesr1" xfId="11463"/>
    <cellStyle name="€_borcihr2_58metraj" xfId="11464"/>
    <cellStyle name="€_borcihr2_5-KOSEBMETRAJ-R" xfId="11465"/>
    <cellStyle name="€_borcihr2_6-KOSEBMETRAJ-R" xfId="11466"/>
    <cellStyle name="€_borcihr2_Bbokulmetraj" xfId="11467"/>
    <cellStyle name="€_borcihr2_çalışma dosyasıMekanik keşif 11.04.03" xfId="11468"/>
    <cellStyle name="€_borcihr2_çalışma dosyasıMekanik keşif 11.04.03...." xfId="11469"/>
    <cellStyle name="€_borcihr2_ESKİŞEHİR NATURA EVLERİ" xfId="11470"/>
    <cellStyle name="€_borcihr2_ESKİŞEHİR NATURA EVLERİ MEKANİK ODA VE ÇEVRE KEŞİF" xfId="11471"/>
    <cellStyle name="€_borcihr2_ESKİŞEHİR NATURA EVLERİ REVİZE MEKANİK KEŞİF (EURO)16-11-2006" xfId="11472"/>
    <cellStyle name="€_borcihr2_ESKİŞEHİR NATURA EVLERİ REVİZE MEKANİK KEŞİF (EURO)18-11-2006" xfId="11473"/>
    <cellStyle name="€_borcihr2_ESKİŞEHİR NATURA EVLERİ REVİZE MEKANİK KEŞİF (EURO)-kalde" xfId="11474"/>
    <cellStyle name="€_borcihr2_FULYAmetr" xfId="11475"/>
    <cellStyle name="€_borcihr2_FULYAmetr-cenk" xfId="11476"/>
    <cellStyle name="€_borcihr2_FULYAmetr-sıhhi" xfId="11477"/>
    <cellStyle name="€_borcihr2_Garaj suzgec tesisati  İlk yatırım maliyetleri 10-12-2004........" xfId="11478"/>
    <cellStyle name="€_borcihr2_GUM-IK" xfId="11479"/>
    <cellStyle name="€_borcihr2_Gumrukcuoglumetraj" xfId="11480"/>
    <cellStyle name="€_borcihr2_Hesap2000-1" xfId="11481"/>
    <cellStyle name="€_borcihr2_Hurriyetmetraj" xfId="11482"/>
    <cellStyle name="€_borcihr2_IDARE-CS" xfId="11483"/>
    <cellStyle name="€_borcihr2_IDARE-CSf" xfId="11484"/>
    <cellStyle name="€_borcihr2_Kapitalhesap" xfId="11485"/>
    <cellStyle name="€_borcihr2_keşif özeti 06--02-2005........" xfId="11486"/>
    <cellStyle name="€_borcihr2_Kizilaymetraj" xfId="11487"/>
    <cellStyle name="€_borcihr2_KLIMA-METRAJ" xfId="11488"/>
    <cellStyle name="€_borcihr2_maliyetler 17-7-2004" xfId="11489"/>
    <cellStyle name="€_borcihr2_METRAJ" xfId="11490"/>
    <cellStyle name="€_borcihr2_naturakesif-14-11-2006-b.h düz." xfId="11491"/>
    <cellStyle name="€_borcihr2_naturakesif-31-10-2006" xfId="11492"/>
    <cellStyle name="€_borcihr2_OPTİMUM" xfId="11493"/>
    <cellStyle name="€_borcihr2_OPTIMUM LOKAL TİCARET ALANI ÇALIŞMA 1 ACIK revize4" xfId="11494"/>
    <cellStyle name="€_borcihr2_örnek kesif" xfId="11495"/>
    <cellStyle name="€_borcihr2_ozcanhesap" xfId="11496"/>
    <cellStyle name="€_borcihr2_Pakmetraj" xfId="11497"/>
    <cellStyle name="€_borcihr2_Radyator" xfId="11498"/>
    <cellStyle name="€_borcihr2_SOSYAL TESİSLER HAKEDİŞ NO 1" xfId="11499"/>
    <cellStyle name="€_borcihr2_SOSYAL TESİSLER HAKEDİŞ NO 2" xfId="11500"/>
    <cellStyle name="€_borcihr2_su borusunun garajdan geçmesi hali" xfId="11501"/>
    <cellStyle name="€_borcihr2_Tarimmetraj" xfId="11502"/>
    <cellStyle name="€_Boyler" xfId="11503"/>
    <cellStyle name="€_çalışma dosyasıMekanik keşif 11.04.03" xfId="11504"/>
    <cellStyle name="€_çalışma dosyasıMekanik keşif 11.04.03...." xfId="11505"/>
    <cellStyle name="€_ESKİŞEHİR NATURA EVLERİ" xfId="11506"/>
    <cellStyle name="€_ESKİŞEHİR NATURA EVLERİ MEKANİK ODA VE ÇEVRE KEŞİF" xfId="11507"/>
    <cellStyle name="€_ESKİŞEHİR NATURA EVLERİ REVİZE MEKANİK KEŞİF (EURO)16-11-2006" xfId="11508"/>
    <cellStyle name="€_ESKİŞEHİR NATURA EVLERİ REVİZE MEKANİK KEŞİF (EURO)18-11-2006" xfId="11509"/>
    <cellStyle name="€_ESKİŞEHİR NATURA EVLERİ REVİZE MEKANİK KEŞİF (EURO)18-11-2006_1" xfId="11510"/>
    <cellStyle name="€_ESKİŞEHİR NATURA EVLERİ REVİZE MEKANİK KEŞİF (EURO)-kalde" xfId="11511"/>
    <cellStyle name="€_ESKİŞEHİR NATURA EVLERİ REVİZE MEKANİK KEŞİF (EURO)-kalde_1" xfId="11512"/>
    <cellStyle name="€_ESKİŞEHİR NATURA EVLERİ_1" xfId="11513"/>
    <cellStyle name="€_fan coil secimi SON" xfId="11514"/>
    <cellStyle name="€_fan coil secimi SON_1" xfId="11515"/>
    <cellStyle name="€_fctarik" xfId="11516"/>
    <cellStyle name="€_FULYAmetr" xfId="11517"/>
    <cellStyle name="€_FULYAmetr_1" xfId="11518"/>
    <cellStyle name="€_FULYAmetr_FULYAmetr-sıhhi" xfId="11519"/>
    <cellStyle name="€_FULYAmetr-cenk" xfId="11520"/>
    <cellStyle name="€_FULYAmetr-cenk_1" xfId="11521"/>
    <cellStyle name="€_FULYAmetr-r1" xfId="11522"/>
    <cellStyle name="€_FULYAmetr-sıhhi" xfId="11523"/>
    <cellStyle name="€_Garaj suzgec tesisati  İlk yatırım maliyetleri 10-12-2004........" xfId="11524"/>
    <cellStyle name="€_Garaj suzgec tesisati  İlk yatırım maliyetleri 10-12-2004........_1" xfId="11525"/>
    <cellStyle name="€_Goksu" xfId="11526"/>
    <cellStyle name="€_Goksuhes" xfId="11527"/>
    <cellStyle name="€_Goksuhes_1" xfId="11528"/>
    <cellStyle name="€_Goksuhes_1_GUM-IK" xfId="11529"/>
    <cellStyle name="€_Goksuhes_1_IDARE-CS" xfId="11530"/>
    <cellStyle name="€_Goksuhes_1_IDARE-CSf" xfId="11531"/>
    <cellStyle name="€_GUM-IK" xfId="11532"/>
    <cellStyle name="€_Gumrukcuoglumetraj" xfId="11533"/>
    <cellStyle name="€_Hesap2000-1" xfId="11534"/>
    <cellStyle name="€_Hesap2000-1_58hesr1" xfId="11535"/>
    <cellStyle name="€_Hesap2000-1_GUM-IK" xfId="11536"/>
    <cellStyle name="€_Hesap2000-1_IDARE-CS" xfId="11537"/>
    <cellStyle name="€_Hesap2000-1_IDARE-CSf" xfId="11538"/>
    <cellStyle name="€_Hesap2000-1_Kapitalhesap" xfId="11539"/>
    <cellStyle name="€_Hesap2000-1_ozcanhesap" xfId="11540"/>
    <cellStyle name="€_Hesap2000-1_Radyator" xfId="11541"/>
    <cellStyle name="€_Hurriyetmetraj" xfId="11542"/>
    <cellStyle name="€_IDARE-CS" xfId="11543"/>
    <cellStyle name="€_IDARE-CS_1" xfId="11544"/>
    <cellStyle name="€_IDARE-CS_IDARE-CS" xfId="11545"/>
    <cellStyle name="€_IDARE-CSf" xfId="11546"/>
    <cellStyle name="€_IDARE-CSf_1" xfId="11547"/>
    <cellStyle name="€_KANAL HESABI" xfId="11548"/>
    <cellStyle name="€_Kapitalhesap" xfId="11549"/>
    <cellStyle name="€_Kapitalhesap_1" xfId="11550"/>
    <cellStyle name="€_Kapitalhesap_6-KOSEBHES-YH" xfId="11551"/>
    <cellStyle name="€_Karahanhesap-2" xfId="11552"/>
    <cellStyle name="€_keşif özeti 06--02-2005........" xfId="11553"/>
    <cellStyle name="€_Kitap2" xfId="11554"/>
    <cellStyle name="€_Kitap2_GUM-IK" xfId="11555"/>
    <cellStyle name="€_Kitap2_IDARE-CS" xfId="11556"/>
    <cellStyle name="€_Kitap2_IDARE-CSf" xfId="11557"/>
    <cellStyle name="€_Kitap2_Kapitalhesap" xfId="11558"/>
    <cellStyle name="€_Kitap2_ozcanhesap" xfId="11559"/>
    <cellStyle name="€_Kizilaymetraj" xfId="11560"/>
    <cellStyle name="€_KLIMA-METRAJ" xfId="11561"/>
    <cellStyle name="€_LOKAL TİCARET ALANI HAKEDİŞ NO KESİN" xfId="11562"/>
    <cellStyle name="€_maliyetler 17-7-2004" xfId="11563"/>
    <cellStyle name="€_maliyetler 17-7-2004_1" xfId="11564"/>
    <cellStyle name="€_METRAJ" xfId="11565"/>
    <cellStyle name="€_METRAJ_1" xfId="11566"/>
    <cellStyle name="€_METRAJ_OPTİMUM" xfId="11567"/>
    <cellStyle name="€_naturakesif" xfId="11568"/>
    <cellStyle name="€_naturakesif-14-11-2006-b.h düz." xfId="11569"/>
    <cellStyle name="€_naturakesif-14-11-2006-b.h düz._1" xfId="11570"/>
    <cellStyle name="€_naturakesif-31-10-2006" xfId="11571"/>
    <cellStyle name="€_naturakesif-31-10-2006_1" xfId="11572"/>
    <cellStyle name="€_OFİS-IK" xfId="11573"/>
    <cellStyle name="€_OPTİMUM" xfId="11574"/>
    <cellStyle name="€_OPTIMUM LOKAL TİCARET ALANI ÇALIŞMA 1 ACIK revize4" xfId="11575"/>
    <cellStyle name="€_örnek kesif" xfId="11576"/>
    <cellStyle name="€_ozcanhesap" xfId="11577"/>
    <cellStyle name="€_ozcanhesap_1" xfId="11578"/>
    <cellStyle name="€_Pakmaslak" xfId="11579"/>
    <cellStyle name="€_Pakmetraj" xfId="11580"/>
    <cellStyle name="€_Radyator" xfId="11581"/>
    <cellStyle name="€_Rover" xfId="11582"/>
    <cellStyle name="€_SOSTESHES" xfId="11583"/>
    <cellStyle name="€_SOSTESHES_GUM-IK" xfId="11584"/>
    <cellStyle name="€_SOSTESHES_IDARE-CS" xfId="11585"/>
    <cellStyle name="€_SOSTESHES_IDARE-CSf" xfId="11586"/>
    <cellStyle name="€_SOSYAL TESİSLER HAKEDİŞ NO 1" xfId="11587"/>
    <cellStyle name="€_SOSYAL TESİSLER HAKEDİŞ NO 1_1" xfId="11588"/>
    <cellStyle name="€_SOSYAL TESİSLER HAKEDİŞ NO 2" xfId="11589"/>
    <cellStyle name="€_SOSYAL TESİSLER HAKEDİŞ NO 2_1" xfId="11590"/>
    <cellStyle name="€_su borusunun garajdan geçmesi hali" xfId="11591"/>
    <cellStyle name="€_su borusunun garajdan geçmesi hali_1" xfId="11592"/>
    <cellStyle name="€_UChes" xfId="11593"/>
    <cellStyle name="€_UChes_GUM-IK" xfId="11594"/>
    <cellStyle name="€_UChes_IDARE-CS" xfId="11595"/>
    <cellStyle name="€_UChes_IDARE-CSf" xfId="11596"/>
    <cellStyle name="€_yemek-IK" xfId="11597"/>
    <cellStyle name="€_zkriyhes" xfId="11598"/>
    <cellStyle name="€_zkriyhes_GUM-IK" xfId="11599"/>
    <cellStyle name="€_zkriyhes_IDARE-CS" xfId="11600"/>
    <cellStyle name="€_zkriyhes_IDARE-CSf" xfId="11601"/>
    <cellStyle name="=C:\WINDOWS\SYSTEM32\COMMAND.COM" xfId="150"/>
    <cellStyle name="=C:\WINDOWS\SYSTEM32\COMMAND.COM 2" xfId="2271"/>
    <cellStyle name="…" xfId="11602"/>
    <cellStyle name="…_(REVİZE)  İlk yatırım maliyetleri 10-12-2004........" xfId="11603"/>
    <cellStyle name="…_(REVİZE)  İlk yatırım maliyetleri h ventil kullanılırsa10-12-2004........" xfId="11604"/>
    <cellStyle name="…_10A-KOSEBMETRAJ-R" xfId="11605"/>
    <cellStyle name="…_1-KOSEBMETRAJ-R" xfId="11606"/>
    <cellStyle name="…_2-KOSEBMETRAJ-R" xfId="11607"/>
    <cellStyle name="…_4-KOSEBMETRAJ-R" xfId="11608"/>
    <cellStyle name="…_58hesr1" xfId="11609"/>
    <cellStyle name="…_58hesr1_Bbokulmetraj" xfId="11610"/>
    <cellStyle name="…_58hesr1_YEMEKHES" xfId="11611"/>
    <cellStyle name="…_58metraj" xfId="11612"/>
    <cellStyle name="…_5-KOSEBMETRAJ-R" xfId="11613"/>
    <cellStyle name="…_6-KOSEBHES-YH" xfId="11614"/>
    <cellStyle name="…_6-KOSEBMETRAJ-R" xfId="11615"/>
    <cellStyle name="…_Almanb" xfId="11616"/>
    <cellStyle name="…_ALMANOKUL" xfId="11617"/>
    <cellStyle name="…_ALURADSEC" xfId="11618"/>
    <cellStyle name="…_ALURADSEC_Kitap2" xfId="11619"/>
    <cellStyle name="…_ALURADSEC_Kitap2_GUM-IK" xfId="11620"/>
    <cellStyle name="…_ALURADSEC_Kitap2_IDARE-CS" xfId="11621"/>
    <cellStyle name="…_ALURADSEC_Kitap2_IDARE-CSf" xfId="11622"/>
    <cellStyle name="…_ALURADSEC_Kitap2_Kapitalhesap" xfId="11623"/>
    <cellStyle name="…_ALURADSEC_Kitap2_ozcanhesap" xfId="11624"/>
    <cellStyle name="…_ALURADSEC_Radyator" xfId="11625"/>
    <cellStyle name="…_AVANMETRAJ" xfId="11626"/>
    <cellStyle name="…_Borcelik" xfId="11627"/>
    <cellStyle name="…_borcihr2" xfId="11628"/>
    <cellStyle name="…_borcihr2_58hesr1" xfId="11629"/>
    <cellStyle name="…_borcihr2_GUM-IK" xfId="11630"/>
    <cellStyle name="…_borcihr2_IDARE-CS" xfId="11631"/>
    <cellStyle name="…_borcihr2_IDARE-CSf" xfId="11632"/>
    <cellStyle name="…_borcihr2_Kapitalhesap" xfId="11633"/>
    <cellStyle name="…_borcihr2_ozcanhesap" xfId="11634"/>
    <cellStyle name="…_borcihr2_Radyator" xfId="11635"/>
    <cellStyle name="…_Boyler" xfId="11636"/>
    <cellStyle name="…_çalışma dosyasıMekanik keşif 11.04.03" xfId="11637"/>
    <cellStyle name="…_CARREFOUR" xfId="11638"/>
    <cellStyle name="…_ESKİŞEHİR NATURA EVLERİ REVİZE MEKANİK KEŞİF (EURO)18-11-2006" xfId="11639"/>
    <cellStyle name="…_ESKİŞEHİR NATURA EVLERİ REVİZE MEKANİK KEŞİF (EURO)-kalde" xfId="11640"/>
    <cellStyle name="…_fan coil secimi SON" xfId="11641"/>
    <cellStyle name="…_fan coil secimi SON_GUM-IK" xfId="11642"/>
    <cellStyle name="…_fan coil secimi SON_IDARE-CS" xfId="11643"/>
    <cellStyle name="…_fan coil secimi SON_IDARE-CSf" xfId="11644"/>
    <cellStyle name="…_fan coil secimi SON_Kapitalhesap" xfId="11645"/>
    <cellStyle name="…_fan coil secimi SON_ozcanhesap" xfId="11646"/>
    <cellStyle name="…_fctarik" xfId="11647"/>
    <cellStyle name="…_FULYAmetr" xfId="11648"/>
    <cellStyle name="…_FULYAmetr-cenk" xfId="11649"/>
    <cellStyle name="…_Garaj suzgec tesisati  İlk yatırım maliyetleri 10-12-2004........" xfId="11650"/>
    <cellStyle name="…_GUM-IK" xfId="11651"/>
    <cellStyle name="…_GUM-IK_1" xfId="11652"/>
    <cellStyle name="…_GUM-IK_1_GUM-IK" xfId="11653"/>
    <cellStyle name="…_GUM-IK_1_IDARE-CS" xfId="11654"/>
    <cellStyle name="…_GUM-IK_2" xfId="11655"/>
    <cellStyle name="…_GUM-IK_2_Bbokulmetraj" xfId="11656"/>
    <cellStyle name="…_GUM-IK_Bbokulmetraj" xfId="11657"/>
    <cellStyle name="…_GUM-IK_GUM-IK" xfId="11658"/>
    <cellStyle name="…_GUM-IK_IDARE-CS" xfId="11659"/>
    <cellStyle name="…_GUM-IK_IDARE-CSf" xfId="11660"/>
    <cellStyle name="…_GUM-IK_YEMEKHES" xfId="11661"/>
    <cellStyle name="…_Gumrukcuoglumetraj" xfId="11662"/>
    <cellStyle name="…_Havalan" xfId="11663"/>
    <cellStyle name="…_Hurriyetmetraj" xfId="11664"/>
    <cellStyle name="…_IDARE-CS" xfId="11665"/>
    <cellStyle name="…_IDARE-CSf" xfId="11666"/>
    <cellStyle name="…_KANAL HESABI" xfId="11667"/>
    <cellStyle name="…_Kapitalhesap" xfId="11668"/>
    <cellStyle name="…_Kitap2" xfId="11669"/>
    <cellStyle name="…_Kitap2_Bbokulmetraj" xfId="11670"/>
    <cellStyle name="…_Kitap2_GUM-IK" xfId="11671"/>
    <cellStyle name="…_Kitap2_IDARE-CS" xfId="11672"/>
    <cellStyle name="…_Kitap2_IDARE-CSf" xfId="11673"/>
    <cellStyle name="…_Kitap2_YEMEKHES" xfId="11674"/>
    <cellStyle name="…_Kizilaymetraj" xfId="11675"/>
    <cellStyle name="…_METRAJ" xfId="11676"/>
    <cellStyle name="…_metraj1" xfId="11677"/>
    <cellStyle name="…_metraj1_GUM-IK" xfId="11678"/>
    <cellStyle name="…_metraj1_IDARE-CS" xfId="11679"/>
    <cellStyle name="…_metraj1_IDARE-CSf" xfId="11680"/>
    <cellStyle name="…_metraj1_Kapitalhesap" xfId="11681"/>
    <cellStyle name="…_metraj1_ozcanhesap" xfId="11682"/>
    <cellStyle name="…_metrajr1" xfId="11683"/>
    <cellStyle name="…_metrajr1_(REVİZE)  İlk yatırım maliyetleri 10-12-2004........" xfId="11684"/>
    <cellStyle name="…_metrajr1_(REVİZE)  İlk yatırım maliyetleri h ventil kullanılırsa10-12-2004........" xfId="11685"/>
    <cellStyle name="…_metrajr1_2- Selenium29-04-2003" xfId="11686"/>
    <cellStyle name="…_metrajr1_çalışma dosyasıMekanik keşif 11.04.03" xfId="11687"/>
    <cellStyle name="…_metrajr1_çalışma dosyasıMekanik keşif 11.04.03...." xfId="11688"/>
    <cellStyle name="…_metrajr1_ESKİŞEHİR NATURA EVLERİ" xfId="11689"/>
    <cellStyle name="…_metrajr1_ESKİŞEHİR NATURA EVLERİ MEKANİK ODA VE ÇEVRE KEŞİF" xfId="11690"/>
    <cellStyle name="…_metrajr1_ESKİŞEHİR NATURA EVLERİ REVİZE MEKANİK KEŞİF (EURO)16-11-2006" xfId="11691"/>
    <cellStyle name="…_metrajr1_ESKİŞEHİR NATURA EVLERİ REVİZE MEKANİK KEŞİF (EURO)18-11-2006" xfId="11692"/>
    <cellStyle name="…_metrajr1_ESKİŞEHİR NATURA EVLERİ REVİZE MEKANİK KEŞİF (EURO)-kalde" xfId="11693"/>
    <cellStyle name="…_metrajr1_FULYAmetr" xfId="11694"/>
    <cellStyle name="…_metrajr1_FULYAmetr-cenk" xfId="11695"/>
    <cellStyle name="…_metrajr1_FULYAmetr-sıhhi" xfId="11696"/>
    <cellStyle name="…_metrajr1_Garaj suzgec tesisati  İlk yatırım maliyetleri 10-12-2004........" xfId="11697"/>
    <cellStyle name="…_metrajr1_keşif özeti 06--02-2005........" xfId="11698"/>
    <cellStyle name="…_metrajr1_KLIMA-METRAJ" xfId="11699"/>
    <cellStyle name="…_metrajr1_maliyetler 17-7-2004" xfId="11700"/>
    <cellStyle name="…_metrajr1_METRAJ" xfId="11701"/>
    <cellStyle name="…_metrajr1_naturakesif-14-11-2006-b.h düz." xfId="11702"/>
    <cellStyle name="…_metrajr1_naturakesif-31-10-2006" xfId="11703"/>
    <cellStyle name="…_metrajr1_OPTİMUM" xfId="11704"/>
    <cellStyle name="…_metrajr1_OPTIMUM LOKAL TİCARET ALANI ÇALIŞMA 1 ACIK revize4" xfId="11705"/>
    <cellStyle name="…_metrajr1_örnek kesif" xfId="11706"/>
    <cellStyle name="…_metrajr1_SOSYAL TESİSLER HAKEDİŞ NO 1" xfId="11707"/>
    <cellStyle name="…_metrajr1_SOSYAL TESİSLER HAKEDİŞ NO 2" xfId="11708"/>
    <cellStyle name="…_metrajr1_su borusunun garajdan geçmesi hali" xfId="11709"/>
    <cellStyle name="…_naturakesif-14-11-2006-b.h düz." xfId="11710"/>
    <cellStyle name="…_OFİS-IK" xfId="11711"/>
    <cellStyle name="…_OFİS-IK_Bbokulmetraj" xfId="11712"/>
    <cellStyle name="…_OFİS-IK_YEMEKHES" xfId="11713"/>
    <cellStyle name="…_OPTİMUM" xfId="11714"/>
    <cellStyle name="…_Pakmashes4b" xfId="11715"/>
    <cellStyle name="…_Pakmashes4b_Bbokulmetraj" xfId="11716"/>
    <cellStyle name="…_Pakmashes4b_GUM-IK" xfId="11717"/>
    <cellStyle name="…_Pakmashes4b_IDARE-CS" xfId="11718"/>
    <cellStyle name="…_Pakmashes4b_IDARE-CSf" xfId="11719"/>
    <cellStyle name="…_Pakmashes4b_YEMEKHES" xfId="11720"/>
    <cellStyle name="…_Pakmaslak" xfId="11721"/>
    <cellStyle name="…_Pakmaslak_GUM-IK" xfId="11722"/>
    <cellStyle name="…_Pakmaslak_IDARE-CS" xfId="11723"/>
    <cellStyle name="…_Pakmaslak_IDARE-CSf" xfId="11724"/>
    <cellStyle name="…_Pakmaslak_Kapitalhesap" xfId="11725"/>
    <cellStyle name="…_Pakmaslak_ozcanhesap" xfId="11726"/>
    <cellStyle name="…_Pakmetraj" xfId="11727"/>
    <cellStyle name="…_Pakmetraj_(REVİZE)  İlk yatırım maliyetleri 10-12-2004........" xfId="11728"/>
    <cellStyle name="…_Pakmetraj_(REVİZE)  İlk yatırım maliyetleri h ventil kullanılırsa10-12-2004........" xfId="11729"/>
    <cellStyle name="…_Pakmetraj_2- Selenium29-04-2003" xfId="11730"/>
    <cellStyle name="…_Pakmetraj_çalışma dosyasıMekanik keşif 11.04.03" xfId="11731"/>
    <cellStyle name="…_Pakmetraj_çalışma dosyasıMekanik keşif 11.04.03...." xfId="11732"/>
    <cellStyle name="…_Pakmetraj_ESKİŞEHİR NATURA EVLERİ" xfId="11733"/>
    <cellStyle name="…_Pakmetraj_ESKİŞEHİR NATURA EVLERİ MEKANİK ODA VE ÇEVRE KEŞİF" xfId="11734"/>
    <cellStyle name="…_Pakmetraj_ESKİŞEHİR NATURA EVLERİ REVİZE MEKANİK KEŞİF (EURO)16-11-2006" xfId="11735"/>
    <cellStyle name="…_Pakmetraj_ESKİŞEHİR NATURA EVLERİ REVİZE MEKANİK KEŞİF (EURO)18-11-2006" xfId="11736"/>
    <cellStyle name="…_Pakmetraj_ESKİŞEHİR NATURA EVLERİ REVİZE MEKANİK KEŞİF (EURO)-kalde" xfId="11737"/>
    <cellStyle name="…_Pakmetraj_FULYAmetr" xfId="11738"/>
    <cellStyle name="…_Pakmetraj_FULYAmetr-cenk" xfId="11739"/>
    <cellStyle name="…_Pakmetraj_FULYAmetr-sıhhi" xfId="11740"/>
    <cellStyle name="…_Pakmetraj_Garaj suzgec tesisati  İlk yatırım maliyetleri 10-12-2004........" xfId="11741"/>
    <cellStyle name="…_Pakmetraj_Hurriyetmetraj" xfId="11742"/>
    <cellStyle name="…_Pakmetraj_keşif özeti 06--02-2005........" xfId="11743"/>
    <cellStyle name="…_Pakmetraj_KLIMA-METRAJ" xfId="11744"/>
    <cellStyle name="…_Pakmetraj_maliyetler 17-7-2004" xfId="11745"/>
    <cellStyle name="…_Pakmetraj_METRAJ" xfId="11746"/>
    <cellStyle name="…_Pakmetraj_naturakesif-14-11-2006-b.h düz." xfId="11747"/>
    <cellStyle name="…_Pakmetraj_naturakesif-31-10-2006" xfId="11748"/>
    <cellStyle name="…_Pakmetraj_OPTİMUM" xfId="11749"/>
    <cellStyle name="…_Pakmetraj_OPTIMUM LOKAL TİCARET ALANI ÇALIŞMA 1 ACIK revize4" xfId="11750"/>
    <cellStyle name="…_Pakmetraj_örnek kesif" xfId="11751"/>
    <cellStyle name="…_Pakmetraj_SOSYAL TESİSLER HAKEDİŞ NO 1" xfId="11752"/>
    <cellStyle name="…_Pakmetraj_SOSYAL TESİSLER HAKEDİŞ NO 2" xfId="11753"/>
    <cellStyle name="…_Pakmetraj_su borusunun garajdan geçmesi hali" xfId="11754"/>
    <cellStyle name="…_Radyator" xfId="11755"/>
    <cellStyle name="…_Romar" xfId="11756"/>
    <cellStyle name="…_Romar_6-KOSEBHES-YH" xfId="11757"/>
    <cellStyle name="…_Romar_Bbokulmetraj" xfId="11758"/>
    <cellStyle name="…_Romar_Kapitalhesap" xfId="11759"/>
    <cellStyle name="…_Rover metraj" xfId="11760"/>
    <cellStyle name="…_Rover metraj_(REVİZE)  İlk yatırım maliyetleri 10-12-2004........" xfId="11761"/>
    <cellStyle name="…_Rover metraj_(REVİZE)  İlk yatırım maliyetleri h ventil kullanılırsa10-12-2004........" xfId="11762"/>
    <cellStyle name="…_Rover metraj_10A-KOSEBMETRAJ-R" xfId="11763"/>
    <cellStyle name="…_Rover metraj_1-KOSEBMETRAJ-R" xfId="11764"/>
    <cellStyle name="…_Rover metraj_2- Selenium29-04-2003" xfId="11765"/>
    <cellStyle name="…_Rover metraj_2-KOSEBMETRAJ-R" xfId="11766"/>
    <cellStyle name="…_Rover metraj_4-KOSEBMETRAJ-R" xfId="11767"/>
    <cellStyle name="…_Rover metraj_58metraj" xfId="11768"/>
    <cellStyle name="…_Rover metraj_5-KOSEBMETRAJ-R" xfId="11769"/>
    <cellStyle name="…_Rover metraj_6-KOSEBMETRAJ-R" xfId="11770"/>
    <cellStyle name="…_Rover metraj_Bbokulmetraj" xfId="11771"/>
    <cellStyle name="…_Rover metraj_çalışma dosyasıMekanik keşif 11.04.03" xfId="11772"/>
    <cellStyle name="…_Rover metraj_çalışma dosyasıMekanik keşif 11.04.03...." xfId="11773"/>
    <cellStyle name="…_Rover metraj_ESKİŞEHİR NATURA EVLERİ" xfId="11774"/>
    <cellStyle name="…_Rover metraj_ESKİŞEHİR NATURA EVLERİ MEKANİK ODA VE ÇEVRE KEŞİF" xfId="11775"/>
    <cellStyle name="…_Rover metraj_ESKİŞEHİR NATURA EVLERİ REVİZE MEKANİK KEŞİF (EURO)16-11-2006" xfId="11776"/>
    <cellStyle name="…_Rover metraj_ESKİŞEHİR NATURA EVLERİ REVİZE MEKANİK KEŞİF (EURO)18-11-2006" xfId="11777"/>
    <cellStyle name="…_Rover metraj_ESKİŞEHİR NATURA EVLERİ REVİZE MEKANİK KEŞİF (EURO)-kalde" xfId="11778"/>
    <cellStyle name="…_Rover metraj_FULYAmetr" xfId="11779"/>
    <cellStyle name="…_Rover metraj_FULYAmetr-cenk" xfId="11780"/>
    <cellStyle name="…_Rover metraj_FULYAmetr-sıhhi" xfId="11781"/>
    <cellStyle name="…_Rover metraj_Garaj suzgec tesisati  İlk yatırım maliyetleri 10-12-2004........" xfId="11782"/>
    <cellStyle name="…_Rover metraj_Gumrukcuoglumetraj" xfId="11783"/>
    <cellStyle name="…_Rover metraj_Hurriyetmetraj" xfId="11784"/>
    <cellStyle name="…_Rover metraj_keşif özeti 06--02-2005........" xfId="11785"/>
    <cellStyle name="…_Rover metraj_Kizilaymetraj" xfId="11786"/>
    <cellStyle name="…_Rover metraj_KLIMA-METRAJ" xfId="11787"/>
    <cellStyle name="…_Rover metraj_maliyetler 17-7-2004" xfId="11788"/>
    <cellStyle name="…_Rover metraj_METRAJ" xfId="11789"/>
    <cellStyle name="…_Rover metraj_naturakesif-14-11-2006-b.h düz." xfId="11790"/>
    <cellStyle name="…_Rover metraj_naturakesif-31-10-2006" xfId="11791"/>
    <cellStyle name="…_Rover metraj_OPTİMUM" xfId="11792"/>
    <cellStyle name="…_Rover metraj_OPTIMUM LOKAL TİCARET ALANI ÇALIŞMA 1 ACIK revize4" xfId="11793"/>
    <cellStyle name="…_Rover metraj_örnek kesif" xfId="11794"/>
    <cellStyle name="…_Rover metraj_Pakmetraj" xfId="11795"/>
    <cellStyle name="…_Rover metraj_SOSYAL TESİSLER HAKEDİŞ NO 1" xfId="11796"/>
    <cellStyle name="…_Rover metraj_SOSYAL TESİSLER HAKEDİŞ NO 2" xfId="11797"/>
    <cellStyle name="…_Rover metraj_su borusunun garajdan geçmesi hali" xfId="11798"/>
    <cellStyle name="…_Rover metraj_Tarimmetraj" xfId="11799"/>
    <cellStyle name="…_SOSYAL TESİSLER HAKEDİŞ NO 1" xfId="11800"/>
    <cellStyle name="…_SOSYAL TESİSLER HAKEDİŞ NO 2" xfId="11801"/>
    <cellStyle name="…_su borusunun garajdan geçmesi hali" xfId="11802"/>
    <cellStyle name="…_Tarimmetraj" xfId="11803"/>
    <cellStyle name="…_yemek-IK" xfId="11804"/>
    <cellStyle name="…_yemek-IK_Bbokulmetraj" xfId="11805"/>
    <cellStyle name="…_yemek-IK_YEMEKHES" xfId="11806"/>
    <cellStyle name="…_Y-otelhes" xfId="11807"/>
    <cellStyle name="…_Y-otelhes_Bbokulmetraj" xfId="11808"/>
    <cellStyle name="†" xfId="11809"/>
    <cellStyle name="†_(REVİZE)  İlk yatırım maliyetleri h ventil kullanılırsa10-12-2004........" xfId="11810"/>
    <cellStyle name="†_10A-KOSEBMETRAJ-R" xfId="11811"/>
    <cellStyle name="†_1-KOSEBMETRAJ-R" xfId="11812"/>
    <cellStyle name="†_2-KOSEBMETRAJ-R" xfId="11813"/>
    <cellStyle name="†_4-KOSEBMETRAJ-R" xfId="11814"/>
    <cellStyle name="†_58hesr1" xfId="11815"/>
    <cellStyle name="†_58hesr1_Bbokulmetraj" xfId="11816"/>
    <cellStyle name="†_58hesr1_YEMEKHES" xfId="11817"/>
    <cellStyle name="†_58metraj" xfId="11818"/>
    <cellStyle name="†_5-KOSEBMETRAJ-R" xfId="11819"/>
    <cellStyle name="†_6-KOSEBHES-YH" xfId="11820"/>
    <cellStyle name="†_6-KOSEBMETRAJ-R" xfId="11821"/>
    <cellStyle name="†_Almanb" xfId="11822"/>
    <cellStyle name="†_ALMANOKUL" xfId="11823"/>
    <cellStyle name="†_ALURADSEC" xfId="11824"/>
    <cellStyle name="†_ALURADSEC_Kitap2" xfId="11825"/>
    <cellStyle name="†_ALURADSEC_Kitap2_GUM-IK" xfId="11826"/>
    <cellStyle name="†_ALURADSEC_Kitap2_IDARE-CS" xfId="11827"/>
    <cellStyle name="†_ALURADSEC_Kitap2_IDARE-CSf" xfId="11828"/>
    <cellStyle name="†_ALURADSEC_Kitap2_Kapitalhesap" xfId="11829"/>
    <cellStyle name="†_ALURADSEC_Kitap2_ozcanhesap" xfId="11830"/>
    <cellStyle name="†_ALURADSEC_Radyator" xfId="11831"/>
    <cellStyle name="†_AVANMETRAJ" xfId="11832"/>
    <cellStyle name="†_Borcelik" xfId="11833"/>
    <cellStyle name="†_borcihr2" xfId="11834"/>
    <cellStyle name="†_borcihr2_58hesr1" xfId="11835"/>
    <cellStyle name="†_borcihr2_GUM-IK" xfId="11836"/>
    <cellStyle name="†_borcihr2_IDARE-CS" xfId="11837"/>
    <cellStyle name="†_borcihr2_IDARE-CSf" xfId="11838"/>
    <cellStyle name="†_borcihr2_Kapitalhesap" xfId="11839"/>
    <cellStyle name="†_borcihr2_ozcanhesap" xfId="11840"/>
    <cellStyle name="†_borcihr2_Radyator" xfId="11841"/>
    <cellStyle name="†_Boyler" xfId="11842"/>
    <cellStyle name="†_CARREFOUR" xfId="11843"/>
    <cellStyle name="†_ESKİŞEHİR NATURA EVLERİ REVİZE MEKANİK KEŞİF (EURO)18-11-2006" xfId="11844"/>
    <cellStyle name="†_fan coil secimi SON" xfId="11845"/>
    <cellStyle name="†_fan coil secimi SON_GUM-IK" xfId="11846"/>
    <cellStyle name="†_fan coil secimi SON_IDARE-CS" xfId="11847"/>
    <cellStyle name="†_fan coil secimi SON_IDARE-CSf" xfId="11848"/>
    <cellStyle name="†_fan coil secimi SON_Kapitalhesap" xfId="11849"/>
    <cellStyle name="†_fan coil secimi SON_ozcanhesap" xfId="11850"/>
    <cellStyle name="†_fctarik" xfId="11851"/>
    <cellStyle name="†_FULYAmetr" xfId="11852"/>
    <cellStyle name="†_FULYAmetr-sıhhi" xfId="11853"/>
    <cellStyle name="†_Garaj suzgec tesisati  İlk yatırım maliyetleri 10-12-2004........" xfId="11854"/>
    <cellStyle name="†_GUM-IK" xfId="11855"/>
    <cellStyle name="†_GUM-IK_1" xfId="11856"/>
    <cellStyle name="†_GUM-IK_1_GUM-IK" xfId="11857"/>
    <cellStyle name="†_GUM-IK_1_IDARE-CS" xfId="11858"/>
    <cellStyle name="†_GUM-IK_2" xfId="11859"/>
    <cellStyle name="†_GUM-IK_2_Bbokulmetraj" xfId="11860"/>
    <cellStyle name="†_GUM-IK_Bbokulmetraj" xfId="11861"/>
    <cellStyle name="†_GUM-IK_GUM-IK" xfId="11862"/>
    <cellStyle name="†_GUM-IK_IDARE-CS" xfId="11863"/>
    <cellStyle name="†_GUM-IK_IDARE-CSf" xfId="11864"/>
    <cellStyle name="†_GUM-IK_YEMEKHES" xfId="11865"/>
    <cellStyle name="†_Gumrukcuoglumetraj" xfId="11866"/>
    <cellStyle name="†_Havalan" xfId="11867"/>
    <cellStyle name="†_IDARE-CS" xfId="11868"/>
    <cellStyle name="†_IDARE-CSf" xfId="11869"/>
    <cellStyle name="†_KANAL HESABI" xfId="11870"/>
    <cellStyle name="†_Kapitalhesap" xfId="11871"/>
    <cellStyle name="†_Kitap2" xfId="11872"/>
    <cellStyle name="†_Kitap2_Bbokulmetraj" xfId="11873"/>
    <cellStyle name="†_Kitap2_GUM-IK" xfId="11874"/>
    <cellStyle name="†_Kitap2_IDARE-CS" xfId="11875"/>
    <cellStyle name="†_Kitap2_IDARE-CSf" xfId="11876"/>
    <cellStyle name="†_Kitap2_YEMEKHES" xfId="11877"/>
    <cellStyle name="†_Kizilaymetraj" xfId="11878"/>
    <cellStyle name="†_maliyetler 17-7-2004" xfId="11879"/>
    <cellStyle name="†_METRAJ" xfId="11880"/>
    <cellStyle name="†_metraj1" xfId="11881"/>
    <cellStyle name="†_metraj1_GUM-IK" xfId="11882"/>
    <cellStyle name="†_metraj1_IDARE-CS" xfId="11883"/>
    <cellStyle name="†_metraj1_IDARE-CSf" xfId="11884"/>
    <cellStyle name="†_metraj1_Kapitalhesap" xfId="11885"/>
    <cellStyle name="†_metraj1_ozcanhesap" xfId="11886"/>
    <cellStyle name="†_metrajr1" xfId="11887"/>
    <cellStyle name="†_metrajr1_(REVİZE)  İlk yatırım maliyetleri 10-12-2004........" xfId="11888"/>
    <cellStyle name="†_metrajr1_(REVİZE)  İlk yatırım maliyetleri h ventil kullanılırsa10-12-2004........" xfId="11889"/>
    <cellStyle name="†_metrajr1_2- Selenium29-04-2003" xfId="11890"/>
    <cellStyle name="†_metrajr1_çalışma dosyasıMekanik keşif 11.04.03" xfId="11891"/>
    <cellStyle name="†_metrajr1_çalışma dosyasıMekanik keşif 11.04.03...." xfId="11892"/>
    <cellStyle name="†_metrajr1_ESKİŞEHİR NATURA EVLERİ" xfId="11893"/>
    <cellStyle name="†_metrajr1_ESKİŞEHİR NATURA EVLERİ MEKANİK ODA VE ÇEVRE KEŞİF" xfId="11894"/>
    <cellStyle name="†_metrajr1_ESKİŞEHİR NATURA EVLERİ REVİZE MEKANİK KEŞİF (EURO)16-11-2006" xfId="11895"/>
    <cellStyle name="†_metrajr1_ESKİŞEHİR NATURA EVLERİ REVİZE MEKANİK KEŞİF (EURO)18-11-2006" xfId="11896"/>
    <cellStyle name="†_metrajr1_ESKİŞEHİR NATURA EVLERİ REVİZE MEKANİK KEŞİF (EURO)-kalde" xfId="11897"/>
    <cellStyle name="†_metrajr1_FULYAmetr" xfId="11898"/>
    <cellStyle name="†_metrajr1_FULYAmetr-cenk" xfId="11899"/>
    <cellStyle name="†_metrajr1_FULYAmetr-sıhhi" xfId="11900"/>
    <cellStyle name="†_metrajr1_Garaj suzgec tesisati  İlk yatırım maliyetleri 10-12-2004........" xfId="11901"/>
    <cellStyle name="†_metrajr1_keşif özeti 06--02-2005........" xfId="11902"/>
    <cellStyle name="†_metrajr1_KLIMA-METRAJ" xfId="11903"/>
    <cellStyle name="†_metrajr1_maliyetler 17-7-2004" xfId="11904"/>
    <cellStyle name="†_metrajr1_METRAJ" xfId="11905"/>
    <cellStyle name="†_metrajr1_naturakesif-14-11-2006-b.h düz." xfId="11906"/>
    <cellStyle name="†_metrajr1_naturakesif-31-10-2006" xfId="11907"/>
    <cellStyle name="†_metrajr1_OPTİMUM" xfId="11908"/>
    <cellStyle name="†_metrajr1_OPTIMUM LOKAL TİCARET ALANI ÇALIŞMA 1 ACIK revize4" xfId="11909"/>
    <cellStyle name="†_metrajr1_örnek kesif" xfId="11910"/>
    <cellStyle name="†_metrajr1_SOSYAL TESİSLER HAKEDİŞ NO 1" xfId="11911"/>
    <cellStyle name="†_metrajr1_SOSYAL TESİSLER HAKEDİŞ NO 2" xfId="11912"/>
    <cellStyle name="†_metrajr1_su borusunun garajdan geçmesi hali" xfId="11913"/>
    <cellStyle name="†_naturakesif-31-10-2006" xfId="11914"/>
    <cellStyle name="†_OFİS-IK" xfId="11915"/>
    <cellStyle name="†_OFİS-IK_Bbokulmetraj" xfId="11916"/>
    <cellStyle name="†_OFİS-IK_YEMEKHES" xfId="11917"/>
    <cellStyle name="†_OPTİMUM" xfId="11918"/>
    <cellStyle name="†_örnek kesif" xfId="11919"/>
    <cellStyle name="†_Pakmashes4b" xfId="11920"/>
    <cellStyle name="†_Pakmashes4b_Bbokulmetraj" xfId="11921"/>
    <cellStyle name="†_Pakmashes4b_GUM-IK" xfId="11922"/>
    <cellStyle name="†_Pakmashes4b_IDARE-CS" xfId="11923"/>
    <cellStyle name="†_Pakmashes4b_IDARE-CSf" xfId="11924"/>
    <cellStyle name="†_Pakmashes4b_YEMEKHES" xfId="11925"/>
    <cellStyle name="†_Pakmaslak" xfId="11926"/>
    <cellStyle name="†_Pakmaslak_GUM-IK" xfId="11927"/>
    <cellStyle name="†_Pakmaslak_IDARE-CS" xfId="11928"/>
    <cellStyle name="†_Pakmaslak_IDARE-CSf" xfId="11929"/>
    <cellStyle name="†_Pakmaslak_Kapitalhesap" xfId="11930"/>
    <cellStyle name="†_Pakmaslak_ozcanhesap" xfId="11931"/>
    <cellStyle name="†_Pakmetraj" xfId="11932"/>
    <cellStyle name="†_Pakmetraj_(REVİZE)  İlk yatırım maliyetleri 10-12-2004........" xfId="11933"/>
    <cellStyle name="†_Pakmetraj_(REVİZE)  İlk yatırım maliyetleri h ventil kullanılırsa10-12-2004........" xfId="11934"/>
    <cellStyle name="†_Pakmetraj_2- Selenium29-04-2003" xfId="11935"/>
    <cellStyle name="†_Pakmetraj_çalışma dosyasıMekanik keşif 11.04.03" xfId="11936"/>
    <cellStyle name="†_Pakmetraj_çalışma dosyasıMekanik keşif 11.04.03...." xfId="11937"/>
    <cellStyle name="†_Pakmetraj_ESKİŞEHİR NATURA EVLERİ" xfId="11938"/>
    <cellStyle name="†_Pakmetraj_ESKİŞEHİR NATURA EVLERİ MEKANİK ODA VE ÇEVRE KEŞİF" xfId="11939"/>
    <cellStyle name="†_Pakmetraj_ESKİŞEHİR NATURA EVLERİ REVİZE MEKANİK KEŞİF (EURO)16-11-2006" xfId="11940"/>
    <cellStyle name="†_Pakmetraj_ESKİŞEHİR NATURA EVLERİ REVİZE MEKANİK KEŞİF (EURO)18-11-2006" xfId="11941"/>
    <cellStyle name="†_Pakmetraj_ESKİŞEHİR NATURA EVLERİ REVİZE MEKANİK KEŞİF (EURO)-kalde" xfId="11942"/>
    <cellStyle name="†_Pakmetraj_FULYAmetr" xfId="11943"/>
    <cellStyle name="†_Pakmetraj_FULYAmetr-cenk" xfId="11944"/>
    <cellStyle name="†_Pakmetraj_FULYAmetr-sıhhi" xfId="11945"/>
    <cellStyle name="†_Pakmetraj_Garaj suzgec tesisati  İlk yatırım maliyetleri 10-12-2004........" xfId="11946"/>
    <cellStyle name="†_Pakmetraj_Hurriyetmetraj" xfId="11947"/>
    <cellStyle name="†_Pakmetraj_keşif özeti 06--02-2005........" xfId="11948"/>
    <cellStyle name="†_Pakmetraj_KLIMA-METRAJ" xfId="11949"/>
    <cellStyle name="†_Pakmetraj_maliyetler 17-7-2004" xfId="11950"/>
    <cellStyle name="†_Pakmetraj_METRAJ" xfId="11951"/>
    <cellStyle name="†_Pakmetraj_naturakesif-14-11-2006-b.h düz." xfId="11952"/>
    <cellStyle name="†_Pakmetraj_naturakesif-31-10-2006" xfId="11953"/>
    <cellStyle name="†_Pakmetraj_OPTİMUM" xfId="11954"/>
    <cellStyle name="†_Pakmetraj_OPTIMUM LOKAL TİCARET ALANI ÇALIŞMA 1 ACIK revize4" xfId="11955"/>
    <cellStyle name="†_Pakmetraj_örnek kesif" xfId="11956"/>
    <cellStyle name="†_Pakmetraj_SOSYAL TESİSLER HAKEDİŞ NO 1" xfId="11957"/>
    <cellStyle name="†_Pakmetraj_SOSYAL TESİSLER HAKEDİŞ NO 2" xfId="11958"/>
    <cellStyle name="†_Pakmetraj_su borusunun garajdan geçmesi hali" xfId="11959"/>
    <cellStyle name="†_Radyator" xfId="11960"/>
    <cellStyle name="†_Romar" xfId="11961"/>
    <cellStyle name="†_Romar_6-KOSEBHES-YH" xfId="11962"/>
    <cellStyle name="†_Romar_Bbokulmetraj" xfId="11963"/>
    <cellStyle name="†_Romar_Kapitalhesap" xfId="11964"/>
    <cellStyle name="†_Rover metraj" xfId="11965"/>
    <cellStyle name="†_Rover metraj_(REVİZE)  İlk yatırım maliyetleri 10-12-2004........" xfId="11966"/>
    <cellStyle name="†_Rover metraj_(REVİZE)  İlk yatırım maliyetleri h ventil kullanılırsa10-12-2004........" xfId="11967"/>
    <cellStyle name="†_Rover metraj_10A-KOSEBMETRAJ-R" xfId="11968"/>
    <cellStyle name="†_Rover metraj_1-KOSEBMETRAJ-R" xfId="11969"/>
    <cellStyle name="†_Rover metraj_2- Selenium29-04-2003" xfId="11970"/>
    <cellStyle name="†_Rover metraj_2-KOSEBMETRAJ-R" xfId="11971"/>
    <cellStyle name="†_Rover metraj_4-KOSEBMETRAJ-R" xfId="11972"/>
    <cellStyle name="†_Rover metraj_58metraj" xfId="11973"/>
    <cellStyle name="†_Rover metraj_5-KOSEBMETRAJ-R" xfId="11974"/>
    <cellStyle name="†_Rover metraj_6-KOSEBMETRAJ-R" xfId="11975"/>
    <cellStyle name="†_Rover metraj_Bbokulmetraj" xfId="11976"/>
    <cellStyle name="†_Rover metraj_çalışma dosyasıMekanik keşif 11.04.03" xfId="11977"/>
    <cellStyle name="†_Rover metraj_çalışma dosyasıMekanik keşif 11.04.03...." xfId="11978"/>
    <cellStyle name="†_Rover metraj_ESKİŞEHİR NATURA EVLERİ" xfId="11979"/>
    <cellStyle name="†_Rover metraj_ESKİŞEHİR NATURA EVLERİ MEKANİK ODA VE ÇEVRE KEŞİF" xfId="11980"/>
    <cellStyle name="†_Rover metraj_ESKİŞEHİR NATURA EVLERİ REVİZE MEKANİK KEŞİF (EURO)16-11-2006" xfId="11981"/>
    <cellStyle name="†_Rover metraj_ESKİŞEHİR NATURA EVLERİ REVİZE MEKANİK KEŞİF (EURO)18-11-2006" xfId="11982"/>
    <cellStyle name="†_Rover metraj_ESKİŞEHİR NATURA EVLERİ REVİZE MEKANİK KEŞİF (EURO)-kalde" xfId="11983"/>
    <cellStyle name="†_Rover metraj_FULYAmetr" xfId="11984"/>
    <cellStyle name="†_Rover metraj_FULYAmetr-cenk" xfId="11985"/>
    <cellStyle name="†_Rover metraj_FULYAmetr-sıhhi" xfId="11986"/>
    <cellStyle name="†_Rover metraj_Garaj suzgec tesisati  İlk yatırım maliyetleri 10-12-2004........" xfId="11987"/>
    <cellStyle name="†_Rover metraj_Gumrukcuoglumetraj" xfId="11988"/>
    <cellStyle name="†_Rover metraj_Hurriyetmetraj" xfId="11989"/>
    <cellStyle name="†_Rover metraj_keşif özeti 06--02-2005........" xfId="11990"/>
    <cellStyle name="†_Rover metraj_Kizilaymetraj" xfId="11991"/>
    <cellStyle name="†_Rover metraj_KLIMA-METRAJ" xfId="11992"/>
    <cellStyle name="†_Rover metraj_maliyetler 17-7-2004" xfId="11993"/>
    <cellStyle name="†_Rover metraj_METRAJ" xfId="11994"/>
    <cellStyle name="†_Rover metraj_naturakesif-14-11-2006-b.h düz." xfId="11995"/>
    <cellStyle name="†_Rover metraj_naturakesif-31-10-2006" xfId="11996"/>
    <cellStyle name="†_Rover metraj_OPTİMUM" xfId="11997"/>
    <cellStyle name="†_Rover metraj_OPTIMUM LOKAL TİCARET ALANI ÇALIŞMA 1 ACIK revize4" xfId="11998"/>
    <cellStyle name="†_Rover metraj_örnek kesif" xfId="11999"/>
    <cellStyle name="†_Rover metraj_Pakmetraj" xfId="12000"/>
    <cellStyle name="†_Rover metraj_SOSYAL TESİSLER HAKEDİŞ NO 1" xfId="12001"/>
    <cellStyle name="†_Rover metraj_SOSYAL TESİSLER HAKEDİŞ NO 2" xfId="12002"/>
    <cellStyle name="†_Rover metraj_su borusunun garajdan geçmesi hali" xfId="12003"/>
    <cellStyle name="†_Rover metraj_Tarimmetraj" xfId="12004"/>
    <cellStyle name="†_SOSYAL TESİSLER HAKEDİŞ NO 2" xfId="12005"/>
    <cellStyle name="†_Tarimmetraj" xfId="12006"/>
    <cellStyle name="†_yemek-IK" xfId="12007"/>
    <cellStyle name="†_yemek-IK_Bbokulmetraj" xfId="12008"/>
    <cellStyle name="†_yemek-IK_YEMEKHES" xfId="12009"/>
    <cellStyle name="†_Y-otelhes" xfId="12010"/>
    <cellStyle name="†_Y-otelhes_Bbokulmetraj" xfId="12011"/>
    <cellStyle name="‡" xfId="12012"/>
    <cellStyle name="‡_(REVİZE)  İlk yatırım maliyetleri 10-12-2004........" xfId="12013"/>
    <cellStyle name="‡_10A-KOSEBMETRAJ-R" xfId="12014"/>
    <cellStyle name="‡_1-KOSEBMETRAJ-R" xfId="12015"/>
    <cellStyle name="‡_2- Selenium29-04-2003" xfId="12016"/>
    <cellStyle name="‡_2-KOSEBMETRAJ-R" xfId="12017"/>
    <cellStyle name="‡_4-KOSEBMETRAJ-R" xfId="12018"/>
    <cellStyle name="‡_58hesr1" xfId="12019"/>
    <cellStyle name="‡_58hesr1_Bbokulmetraj" xfId="12020"/>
    <cellStyle name="‡_58hesr1_YEMEKHES" xfId="12021"/>
    <cellStyle name="‡_58metraj" xfId="12022"/>
    <cellStyle name="‡_5-KOSEBMETRAJ-R" xfId="12023"/>
    <cellStyle name="‡_6-KOSEBHES-YH" xfId="12024"/>
    <cellStyle name="‡_6-KOSEBMETRAJ-R" xfId="12025"/>
    <cellStyle name="‡_Almanb" xfId="12026"/>
    <cellStyle name="‡_ALMANOKUL" xfId="12027"/>
    <cellStyle name="‡_ALURADSEC" xfId="12028"/>
    <cellStyle name="‡_ALURADSEC_Kitap2" xfId="12029"/>
    <cellStyle name="‡_ALURADSEC_Kitap2_GUM-IK" xfId="12030"/>
    <cellStyle name="‡_ALURADSEC_Kitap2_IDARE-CS" xfId="12031"/>
    <cellStyle name="‡_ALURADSEC_Kitap2_IDARE-CSf" xfId="12032"/>
    <cellStyle name="‡_ALURADSEC_Kitap2_Kapitalhesap" xfId="12033"/>
    <cellStyle name="‡_ALURADSEC_Kitap2_ozcanhesap" xfId="12034"/>
    <cellStyle name="‡_ALURADSEC_Radyator" xfId="12035"/>
    <cellStyle name="‡_AVANMETRAJ" xfId="12036"/>
    <cellStyle name="‡_Bbokulmetraj" xfId="12037"/>
    <cellStyle name="‡_Borcelik" xfId="12038"/>
    <cellStyle name="‡_borcihr2" xfId="12039"/>
    <cellStyle name="‡_borcihr2_58hesr1" xfId="12040"/>
    <cellStyle name="‡_borcihr2_GUM-IK" xfId="12041"/>
    <cellStyle name="‡_borcihr2_IDARE-CS" xfId="12042"/>
    <cellStyle name="‡_borcihr2_IDARE-CSf" xfId="12043"/>
    <cellStyle name="‡_borcihr2_Kapitalhesap" xfId="12044"/>
    <cellStyle name="‡_borcihr2_ozcanhesap" xfId="12045"/>
    <cellStyle name="‡_borcihr2_Radyator" xfId="12046"/>
    <cellStyle name="‡_Boyler" xfId="12047"/>
    <cellStyle name="‡_çalışma dosyasıMekanik keşif 11.04.03" xfId="12048"/>
    <cellStyle name="‡_CARREFOUR" xfId="12049"/>
    <cellStyle name="‡_fan coil secimi SON" xfId="12050"/>
    <cellStyle name="‡_fan coil secimi SON_GUM-IK" xfId="12051"/>
    <cellStyle name="‡_fan coil secimi SON_IDARE-CS" xfId="12052"/>
    <cellStyle name="‡_fan coil secimi SON_IDARE-CSf" xfId="12053"/>
    <cellStyle name="‡_fan coil secimi SON_Kapitalhesap" xfId="12054"/>
    <cellStyle name="‡_fan coil secimi SON_ozcanhesap" xfId="12055"/>
    <cellStyle name="‡_fctarik" xfId="12056"/>
    <cellStyle name="‡_FULYAmetr" xfId="12057"/>
    <cellStyle name="‡_FULYAmetr-cenk" xfId="12058"/>
    <cellStyle name="‡_FULYAmetr-sıhhi" xfId="12059"/>
    <cellStyle name="‡_GUM-IK" xfId="12060"/>
    <cellStyle name="‡_GUM-IK_1" xfId="12061"/>
    <cellStyle name="‡_GUM-IK_1_GUM-IK" xfId="12062"/>
    <cellStyle name="‡_GUM-IK_1_IDARE-CS" xfId="12063"/>
    <cellStyle name="‡_GUM-IK_2" xfId="12064"/>
    <cellStyle name="‡_GUM-IK_2_Bbokulmetraj" xfId="12065"/>
    <cellStyle name="‡_GUM-IK_Bbokulmetraj" xfId="12066"/>
    <cellStyle name="‡_GUM-IK_GUM-IK" xfId="12067"/>
    <cellStyle name="‡_GUM-IK_IDARE-CS" xfId="12068"/>
    <cellStyle name="‡_GUM-IK_IDARE-CSf" xfId="12069"/>
    <cellStyle name="‡_GUM-IK_YEMEKHES" xfId="12070"/>
    <cellStyle name="‡_Gumrukcuoglumetraj" xfId="12071"/>
    <cellStyle name="‡_IDARE-CS" xfId="12072"/>
    <cellStyle name="‡_IDARE-CSf" xfId="12073"/>
    <cellStyle name="‡_KANAL HESABI" xfId="12074"/>
    <cellStyle name="‡_Kapitalhesap" xfId="12075"/>
    <cellStyle name="‡_Kitap2" xfId="12076"/>
    <cellStyle name="‡_Kitap2_Bbokulmetraj" xfId="12077"/>
    <cellStyle name="‡_Kitap2_GUM-IK" xfId="12078"/>
    <cellStyle name="‡_Kitap2_IDARE-CS" xfId="12079"/>
    <cellStyle name="‡_Kitap2_IDARE-CSf" xfId="12080"/>
    <cellStyle name="‡_Kitap2_YEMEKHES" xfId="12081"/>
    <cellStyle name="‡_Kizilaymetraj" xfId="12082"/>
    <cellStyle name="‡_KLIMA-METRAJ" xfId="12083"/>
    <cellStyle name="‡_maliyetler 17-7-2004" xfId="12084"/>
    <cellStyle name="‡_METRAJ" xfId="12085"/>
    <cellStyle name="‡_metraj1" xfId="12086"/>
    <cellStyle name="‡_metraj1_GUM-IK" xfId="12087"/>
    <cellStyle name="‡_metraj1_IDARE-CS" xfId="12088"/>
    <cellStyle name="‡_metraj1_IDARE-CSf" xfId="12089"/>
    <cellStyle name="‡_metraj1_Kapitalhesap" xfId="12090"/>
    <cellStyle name="‡_metraj1_ozcanhesap" xfId="12091"/>
    <cellStyle name="‡_metrajr1" xfId="12092"/>
    <cellStyle name="‡_metrajr1_(REVİZE)  İlk yatırım maliyetleri 10-12-2004........" xfId="12093"/>
    <cellStyle name="‡_metrajr1_(REVİZE)  İlk yatırım maliyetleri h ventil kullanılırsa10-12-2004........" xfId="12094"/>
    <cellStyle name="‡_metrajr1_2- Selenium29-04-2003" xfId="12095"/>
    <cellStyle name="‡_metrajr1_çalışma dosyasıMekanik keşif 11.04.03" xfId="12096"/>
    <cellStyle name="‡_metrajr1_çalışma dosyasıMekanik keşif 11.04.03...." xfId="12097"/>
    <cellStyle name="‡_metrajr1_ESKİŞEHİR NATURA EVLERİ" xfId="12098"/>
    <cellStyle name="‡_metrajr1_ESKİŞEHİR NATURA EVLERİ MEKANİK ODA VE ÇEVRE KEŞİF" xfId="12099"/>
    <cellStyle name="‡_metrajr1_ESKİŞEHİR NATURA EVLERİ REVİZE MEKANİK KEŞİF (EURO)16-11-2006" xfId="12100"/>
    <cellStyle name="‡_metrajr1_ESKİŞEHİR NATURA EVLERİ REVİZE MEKANİK KEŞİF (EURO)18-11-2006" xfId="12101"/>
    <cellStyle name="‡_metrajr1_ESKİŞEHİR NATURA EVLERİ REVİZE MEKANİK KEŞİF (EURO)-kalde" xfId="12102"/>
    <cellStyle name="‡_metrajr1_FULYAmetr" xfId="12103"/>
    <cellStyle name="‡_metrajr1_FULYAmetr-cenk" xfId="12104"/>
    <cellStyle name="‡_metrajr1_FULYAmetr-sıhhi" xfId="12105"/>
    <cellStyle name="‡_metrajr1_Garaj suzgec tesisati  İlk yatırım maliyetleri 10-12-2004........" xfId="12106"/>
    <cellStyle name="‡_metrajr1_keşif özeti 06--02-2005........" xfId="12107"/>
    <cellStyle name="‡_metrajr1_KLIMA-METRAJ" xfId="12108"/>
    <cellStyle name="‡_metrajr1_maliyetler 17-7-2004" xfId="12109"/>
    <cellStyle name="‡_metrajr1_METRAJ" xfId="12110"/>
    <cellStyle name="‡_metrajr1_naturakesif-14-11-2006-b.h düz." xfId="12111"/>
    <cellStyle name="‡_metrajr1_naturakesif-31-10-2006" xfId="12112"/>
    <cellStyle name="‡_metrajr1_OPTİMUM" xfId="12113"/>
    <cellStyle name="‡_metrajr1_OPTIMUM LOKAL TİCARET ALANI ÇALIŞMA 1 ACIK revize4" xfId="12114"/>
    <cellStyle name="‡_metrajr1_örnek kesif" xfId="12115"/>
    <cellStyle name="‡_metrajr1_SOSYAL TESİSLER HAKEDİŞ NO 1" xfId="12116"/>
    <cellStyle name="‡_metrajr1_SOSYAL TESİSLER HAKEDİŞ NO 2" xfId="12117"/>
    <cellStyle name="‡_metrajr1_su borusunun garajdan geçmesi hali" xfId="12118"/>
    <cellStyle name="‡_naturakesif-14-11-2006-b.h düz." xfId="12119"/>
    <cellStyle name="‡_naturakesif-31-10-2006" xfId="12120"/>
    <cellStyle name="‡_OFİS-IK" xfId="12121"/>
    <cellStyle name="‡_OFİS-IK_Bbokulmetraj" xfId="12122"/>
    <cellStyle name="‡_OFİS-IK_YEMEKHES" xfId="12123"/>
    <cellStyle name="‡_OPTİMUM" xfId="12124"/>
    <cellStyle name="‡_Pakmashes4b" xfId="12125"/>
    <cellStyle name="‡_Pakmashes4b_Bbokulmetraj" xfId="12126"/>
    <cellStyle name="‡_Pakmashes4b_GUM-IK" xfId="12127"/>
    <cellStyle name="‡_Pakmashes4b_IDARE-CS" xfId="12128"/>
    <cellStyle name="‡_Pakmashes4b_IDARE-CSf" xfId="12129"/>
    <cellStyle name="‡_Pakmashes4b_YEMEKHES" xfId="12130"/>
    <cellStyle name="‡_Pakmaslak" xfId="12131"/>
    <cellStyle name="‡_Pakmaslak_GUM-IK" xfId="12132"/>
    <cellStyle name="‡_Pakmaslak_IDARE-CS" xfId="12133"/>
    <cellStyle name="‡_Pakmaslak_IDARE-CSf" xfId="12134"/>
    <cellStyle name="‡_Pakmaslak_Kapitalhesap" xfId="12135"/>
    <cellStyle name="‡_Pakmaslak_ozcanhesap" xfId="12136"/>
    <cellStyle name="‡_Pakmetraj" xfId="12137"/>
    <cellStyle name="‡_Pakmetraj_(REVİZE)  İlk yatırım maliyetleri 10-12-2004........" xfId="12138"/>
    <cellStyle name="‡_Pakmetraj_(REVİZE)  İlk yatırım maliyetleri h ventil kullanılırsa10-12-2004........" xfId="12139"/>
    <cellStyle name="‡_Pakmetraj_2- Selenium29-04-2003" xfId="12140"/>
    <cellStyle name="‡_Pakmetraj_çalışma dosyasıMekanik keşif 11.04.03" xfId="12141"/>
    <cellStyle name="‡_Pakmetraj_çalışma dosyasıMekanik keşif 11.04.03...." xfId="12142"/>
    <cellStyle name="‡_Pakmetraj_ESKİŞEHİR NATURA EVLERİ" xfId="12143"/>
    <cellStyle name="‡_Pakmetraj_ESKİŞEHİR NATURA EVLERİ MEKANİK ODA VE ÇEVRE KEŞİF" xfId="12144"/>
    <cellStyle name="‡_Pakmetraj_ESKİŞEHİR NATURA EVLERİ REVİZE MEKANİK KEŞİF (EURO)16-11-2006" xfId="12145"/>
    <cellStyle name="‡_Pakmetraj_ESKİŞEHİR NATURA EVLERİ REVİZE MEKANİK KEŞİF (EURO)18-11-2006" xfId="12146"/>
    <cellStyle name="‡_Pakmetraj_ESKİŞEHİR NATURA EVLERİ REVİZE MEKANİK KEŞİF (EURO)-kalde" xfId="12147"/>
    <cellStyle name="‡_Pakmetraj_FULYAmetr" xfId="12148"/>
    <cellStyle name="‡_Pakmetraj_FULYAmetr-cenk" xfId="12149"/>
    <cellStyle name="‡_Pakmetraj_FULYAmetr-sıhhi" xfId="12150"/>
    <cellStyle name="‡_Pakmetraj_Garaj suzgec tesisati  İlk yatırım maliyetleri 10-12-2004........" xfId="12151"/>
    <cellStyle name="‡_Pakmetraj_Hurriyetmetraj" xfId="12152"/>
    <cellStyle name="‡_Pakmetraj_keşif özeti 06--02-2005........" xfId="12153"/>
    <cellStyle name="‡_Pakmetraj_KLIMA-METRAJ" xfId="12154"/>
    <cellStyle name="‡_Pakmetraj_maliyetler 17-7-2004" xfId="12155"/>
    <cellStyle name="‡_Pakmetraj_METRAJ" xfId="12156"/>
    <cellStyle name="‡_Pakmetraj_naturakesif-14-11-2006-b.h düz." xfId="12157"/>
    <cellStyle name="‡_Pakmetraj_naturakesif-31-10-2006" xfId="12158"/>
    <cellStyle name="‡_Pakmetraj_OPTİMUM" xfId="12159"/>
    <cellStyle name="‡_Pakmetraj_OPTIMUM LOKAL TİCARET ALANI ÇALIŞMA 1 ACIK revize4" xfId="12160"/>
    <cellStyle name="‡_Pakmetraj_örnek kesif" xfId="12161"/>
    <cellStyle name="‡_Pakmetraj_SOSYAL TESİSLER HAKEDİŞ NO 1" xfId="12162"/>
    <cellStyle name="‡_Pakmetraj_SOSYAL TESİSLER HAKEDİŞ NO 2" xfId="12163"/>
    <cellStyle name="‡_Pakmetraj_su borusunun garajdan geçmesi hali" xfId="12164"/>
    <cellStyle name="‡_Radyator" xfId="12165"/>
    <cellStyle name="‡_Romar" xfId="12166"/>
    <cellStyle name="‡_Romar_6-KOSEBHES-YH" xfId="12167"/>
    <cellStyle name="‡_Romar_Bbokulmetraj" xfId="12168"/>
    <cellStyle name="‡_Romar_Kapitalhesap" xfId="12169"/>
    <cellStyle name="‡_Rover metraj" xfId="12170"/>
    <cellStyle name="‡_Rover metraj_(REVİZE)  İlk yatırım maliyetleri 10-12-2004........" xfId="12171"/>
    <cellStyle name="‡_Rover metraj_(REVİZE)  İlk yatırım maliyetleri h ventil kullanılırsa10-12-2004........" xfId="12172"/>
    <cellStyle name="‡_Rover metraj_10A-KOSEBMETRAJ-R" xfId="12173"/>
    <cellStyle name="‡_Rover metraj_1-KOSEBMETRAJ-R" xfId="12174"/>
    <cellStyle name="‡_Rover metraj_2- Selenium29-04-2003" xfId="12175"/>
    <cellStyle name="‡_Rover metraj_2-KOSEBMETRAJ-R" xfId="12176"/>
    <cellStyle name="‡_Rover metraj_4-KOSEBMETRAJ-R" xfId="12177"/>
    <cellStyle name="‡_Rover metraj_58metraj" xfId="12178"/>
    <cellStyle name="‡_Rover metraj_5-KOSEBMETRAJ-R" xfId="12179"/>
    <cellStyle name="‡_Rover metraj_6-KOSEBMETRAJ-R" xfId="12180"/>
    <cellStyle name="‡_Rover metraj_Bbokulmetraj" xfId="12181"/>
    <cellStyle name="‡_Rover metraj_çalışma dosyasıMekanik keşif 11.04.03" xfId="12182"/>
    <cellStyle name="‡_Rover metraj_çalışma dosyasıMekanik keşif 11.04.03...." xfId="12183"/>
    <cellStyle name="‡_Rover metraj_ESKİŞEHİR NATURA EVLERİ" xfId="12184"/>
    <cellStyle name="‡_Rover metraj_ESKİŞEHİR NATURA EVLERİ MEKANİK ODA VE ÇEVRE KEŞİF" xfId="12185"/>
    <cellStyle name="‡_Rover metraj_ESKİŞEHİR NATURA EVLERİ REVİZE MEKANİK KEŞİF (EURO)16-11-2006" xfId="12186"/>
    <cellStyle name="‡_Rover metraj_ESKİŞEHİR NATURA EVLERİ REVİZE MEKANİK KEŞİF (EURO)18-11-2006" xfId="12187"/>
    <cellStyle name="‡_Rover metraj_ESKİŞEHİR NATURA EVLERİ REVİZE MEKANİK KEŞİF (EURO)-kalde" xfId="12188"/>
    <cellStyle name="‡_Rover metraj_FULYAmetr" xfId="12189"/>
    <cellStyle name="‡_Rover metraj_FULYAmetr-cenk" xfId="12190"/>
    <cellStyle name="‡_Rover metraj_FULYAmetr-sıhhi" xfId="12191"/>
    <cellStyle name="‡_Rover metraj_Garaj suzgec tesisati  İlk yatırım maliyetleri 10-12-2004........" xfId="12192"/>
    <cellStyle name="‡_Rover metraj_Gumrukcuoglumetraj" xfId="12193"/>
    <cellStyle name="‡_Rover metraj_Hurriyetmetraj" xfId="12194"/>
    <cellStyle name="‡_Rover metraj_keşif özeti 06--02-2005........" xfId="12195"/>
    <cellStyle name="‡_Rover metraj_Kizilaymetraj" xfId="12196"/>
    <cellStyle name="‡_Rover metraj_KLIMA-METRAJ" xfId="12197"/>
    <cellStyle name="‡_Rover metraj_maliyetler 17-7-2004" xfId="12198"/>
    <cellStyle name="‡_Rover metraj_METRAJ" xfId="12199"/>
    <cellStyle name="‡_Rover metraj_naturakesif-14-11-2006-b.h düz." xfId="12200"/>
    <cellStyle name="‡_Rover metraj_naturakesif-31-10-2006" xfId="12201"/>
    <cellStyle name="‡_Rover metraj_OPTİMUM" xfId="12202"/>
    <cellStyle name="‡_Rover metraj_OPTIMUM LOKAL TİCARET ALANI ÇALIŞMA 1 ACIK revize4" xfId="12203"/>
    <cellStyle name="‡_Rover metraj_örnek kesif" xfId="12204"/>
    <cellStyle name="‡_Rover metraj_Pakmetraj" xfId="12205"/>
    <cellStyle name="‡_Rover metraj_SOSYAL TESİSLER HAKEDİŞ NO 1" xfId="12206"/>
    <cellStyle name="‡_Rover metraj_SOSYAL TESİSLER HAKEDİŞ NO 2" xfId="12207"/>
    <cellStyle name="‡_Rover metraj_su borusunun garajdan geçmesi hali" xfId="12208"/>
    <cellStyle name="‡_Rover metraj_Tarimmetraj" xfId="12209"/>
    <cellStyle name="‡_su borusunun garajdan geçmesi hali" xfId="12210"/>
    <cellStyle name="‡_Tarimmetraj" xfId="12211"/>
    <cellStyle name="‡_yemek-IK" xfId="12212"/>
    <cellStyle name="‡_yemek-IK_Bbokulmetraj" xfId="12213"/>
    <cellStyle name="‡_yemek-IK_YEMEKHES" xfId="12214"/>
    <cellStyle name="‡_Y-otelhes" xfId="12215"/>
    <cellStyle name="‡_Y-otelhes_Bbokulmetraj" xfId="12216"/>
    <cellStyle name="•W?_laroux" xfId="2275"/>
    <cellStyle name="•W€_Door_Con asia" xfId="2277"/>
    <cellStyle name="•W_Door_Con asia" xfId="2276"/>
    <cellStyle name="•WЏЂ_laroux" xfId="2278"/>
    <cellStyle name="" xfId="12217"/>
    <cellStyle name="" xfId="12218"/>
    <cellStyle name="" xfId="12219"/>
    <cellStyle name="" xfId="12220"/>
    <cellStyle name="" xfId="12221"/>
    <cellStyle name="" xfId="12222"/>
    <cellStyle name="" xfId="12223"/>
    <cellStyle name="" xfId="12224"/>
    <cellStyle name="_10A-KOSEBMETRAJ-R" xfId="12225"/>
    <cellStyle name="_10A-KOSEBMETRAJ-R" xfId="12226"/>
    <cellStyle name="_1-KOSEBMETRAJ-R" xfId="12227"/>
    <cellStyle name="_1-KOSEBMETRAJ-R" xfId="12228"/>
    <cellStyle name="_2-KOSEBMETRAJ-R" xfId="12229"/>
    <cellStyle name="_2-KOSEBMETRAJ-R" xfId="12230"/>
    <cellStyle name="_4-KOSEBMETRAJ-R" xfId="12231"/>
    <cellStyle name="_4-KOSEBMETRAJ-R" xfId="12232"/>
    <cellStyle name="_58hesr1" xfId="12233"/>
    <cellStyle name="_58hesr1_Bbokulmetraj" xfId="12234"/>
    <cellStyle name="_58hesr1_YEMEKHES" xfId="12235"/>
    <cellStyle name="_58metraj" xfId="12236"/>
    <cellStyle name="_58metraj" xfId="12237"/>
    <cellStyle name="_5-KOSEBMETRAJ-R" xfId="12238"/>
    <cellStyle name="_5-KOSEBMETRAJ-R" xfId="12239"/>
    <cellStyle name="_6-KOSEBHES-YH" xfId="12240"/>
    <cellStyle name="_6-KOSEBHES-YH" xfId="12241"/>
    <cellStyle name="_6-KOSEBMETRAJ-R" xfId="12242"/>
    <cellStyle name="_6-KOSEBMETRAJ-R" xfId="12243"/>
    <cellStyle name="_A TİPİ ÖMERLİ" xfId="12244"/>
    <cellStyle name="_Almanb" xfId="12245"/>
    <cellStyle name="_ALMANOKUL" xfId="12246"/>
    <cellStyle name="_ALURADSEC" xfId="12247"/>
    <cellStyle name="_ALURADSEC" xfId="12248"/>
    <cellStyle name="_ALURADSEC_Kitap2" xfId="12249"/>
    <cellStyle name="_ALURADSEC_Kitap2_GUM-IK" xfId="12250"/>
    <cellStyle name="_ALURADSEC_Kitap2_IDARE-CS" xfId="12251"/>
    <cellStyle name="_ALURADSEC_Kitap2_IDARE-CSf" xfId="12252"/>
    <cellStyle name="_ALURADSEC_Kitap2_Kapitalhesap" xfId="12253"/>
    <cellStyle name="_ALURADSEC_Kitap2_ozcanhesap" xfId="12254"/>
    <cellStyle name="_ALURADSEC_Radyator" xfId="12255"/>
    <cellStyle name="_asfhesapr2" xfId="12256"/>
    <cellStyle name="_Atelyekesif" xfId="12257"/>
    <cellStyle name="_AVANMETRAJ" xfId="12258"/>
    <cellStyle name="_AVANMETRAJ" xfId="12259"/>
    <cellStyle name="_Backup of 58hesr1" xfId="12260"/>
    <cellStyle name="_bingolhes95" xfId="12261"/>
    <cellStyle name="_Borcelik" xfId="12262"/>
    <cellStyle name="_borcihr2" xfId="12263"/>
    <cellStyle name="_borcihr2_58hesr1" xfId="12264"/>
    <cellStyle name="_borcihr2_GUM-IK" xfId="12265"/>
    <cellStyle name="_borcihr2_IDARE-CS" xfId="12266"/>
    <cellStyle name="_borcihr2_IDARE-CSf" xfId="12267"/>
    <cellStyle name="_borcihr2_Kapitalhesap" xfId="12268"/>
    <cellStyle name="_borcihr2_ozcanhesap" xfId="12269"/>
    <cellStyle name="_borcihr2_Radyator" xfId="12270"/>
    <cellStyle name="_Boyler" xfId="12271"/>
    <cellStyle name="_Boyler" xfId="12272"/>
    <cellStyle name="_CARREFOUR" xfId="12273"/>
    <cellStyle name="_fan coil secimi SON" xfId="12274"/>
    <cellStyle name="_fan coil secimi SON_GUM-IK" xfId="12275"/>
    <cellStyle name="_fan coil secimi SON_IDARE-CS" xfId="12276"/>
    <cellStyle name="_fan coil secimi SON_IDARE-CSf" xfId="12277"/>
    <cellStyle name="_fan coil secimi SON_Kapitalhesap" xfId="12278"/>
    <cellStyle name="_fan coil secimi SON_ozcanhesap" xfId="12279"/>
    <cellStyle name="_Goksuhes" xfId="12280"/>
    <cellStyle name="_Goksuhes_1" xfId="12281"/>
    <cellStyle name="_GUM-IK" xfId="12282"/>
    <cellStyle name="_GUM-IK" xfId="12283"/>
    <cellStyle name="_GUM-IK_1" xfId="12284"/>
    <cellStyle name="_GUM-IK_1_GUM-IK" xfId="12285"/>
    <cellStyle name="_GUM-IK_1_IDARE-CS" xfId="12286"/>
    <cellStyle name="_GUM-IK_2" xfId="12287"/>
    <cellStyle name="_GUM-IK_2_Bbokulmetraj" xfId="12288"/>
    <cellStyle name="_GUM-IK_Bbokulmetraj" xfId="12289"/>
    <cellStyle name="_GUM-IK_GUM-IK" xfId="12290"/>
    <cellStyle name="_GUM-IK_IDARE-CS" xfId="12291"/>
    <cellStyle name="_GUM-IK_IDARE-CSf" xfId="12292"/>
    <cellStyle name="_GUM-IK_YEMEKHES" xfId="12293"/>
    <cellStyle name="_Gumrukcuoglumetraj" xfId="12294"/>
    <cellStyle name="_Gumrukcuoglumetraj" xfId="12295"/>
    <cellStyle name="_Havalan" xfId="12296"/>
    <cellStyle name="_IDARE-CS" xfId="12297"/>
    <cellStyle name="_IDARE-CS" xfId="12298"/>
    <cellStyle name="_KANAL HESABI" xfId="12299"/>
    <cellStyle name="_KANAL HESABI" xfId="12300"/>
    <cellStyle name="_KANAL HESABI_1" xfId="12301"/>
    <cellStyle name="_Kapitalhesap" xfId="12302"/>
    <cellStyle name="_Kapitalhesap" xfId="12303"/>
    <cellStyle name="_Kitap2" xfId="12304"/>
    <cellStyle name="_Kitap2_Bbokulmetraj" xfId="12305"/>
    <cellStyle name="_Kitap2_GUM-IK" xfId="12306"/>
    <cellStyle name="_Kitap2_IDARE-CS" xfId="12307"/>
    <cellStyle name="_Kitap2_IDARE-CSf" xfId="12308"/>
    <cellStyle name="_Kitap2_YEMEKHES" xfId="12309"/>
    <cellStyle name="_Kizilaymetraj" xfId="12310"/>
    <cellStyle name="_metraj1" xfId="12311"/>
    <cellStyle name="_metraj1_GUM-IK" xfId="12312"/>
    <cellStyle name="_metraj1_IDARE-CS" xfId="12313"/>
    <cellStyle name="_metraj1_IDARE-CSf" xfId="12314"/>
    <cellStyle name="_metraj1_Kapitalhesap" xfId="12315"/>
    <cellStyle name="_metraj1_ozcanhesap" xfId="12316"/>
    <cellStyle name="_metrajr1" xfId="12317"/>
    <cellStyle name="_metrajr1_(REVİZE)  İlk yatırım maliyetleri 10-12-2004........" xfId="12318"/>
    <cellStyle name="_metrajr1_(REVİZE)  İlk yatırım maliyetleri h ventil kullanılırsa10-12-2004........" xfId="12319"/>
    <cellStyle name="_metrajr1_2- Selenium29-04-2003" xfId="12320"/>
    <cellStyle name="_metrajr1_çalışma dosyasıMekanik keşif 11.04.03" xfId="12321"/>
    <cellStyle name="_metrajr1_çalışma dosyasıMekanik keşif 11.04.03...." xfId="12322"/>
    <cellStyle name="_metrajr1_ESKİŞEHİR NATURA EVLERİ" xfId="12323"/>
    <cellStyle name="_metrajr1_ESKİŞEHİR NATURA EVLERİ MEKANİK ODA VE ÇEVRE KEŞİF" xfId="12324"/>
    <cellStyle name="_metrajr1_ESKİŞEHİR NATURA EVLERİ REVİZE MEKANİK KEŞİF (EURO)16-11-2006" xfId="12325"/>
    <cellStyle name="_metrajr1_ESKİŞEHİR NATURA EVLERİ REVİZE MEKANİK KEŞİF (EURO)18-11-2006" xfId="12326"/>
    <cellStyle name="_metrajr1_ESKİŞEHİR NATURA EVLERİ REVİZE MEKANİK KEŞİF (EURO)-kalde" xfId="12327"/>
    <cellStyle name="_metrajr1_FULYAmetr" xfId="12328"/>
    <cellStyle name="_metrajr1_FULYAmetr-cenk" xfId="12329"/>
    <cellStyle name="_metrajr1_FULYAmetr-sıhhi" xfId="12330"/>
    <cellStyle name="_metrajr1_Garaj suzgec tesisati  İlk yatırım maliyetleri 10-12-2004........" xfId="12331"/>
    <cellStyle name="_metrajr1_keşif özeti 06--02-2005........" xfId="12332"/>
    <cellStyle name="_metrajr1_KLIMA-METRAJ" xfId="12333"/>
    <cellStyle name="_metrajr1_maliyetler 17-7-2004" xfId="12334"/>
    <cellStyle name="_metrajr1_METRAJ" xfId="12335"/>
    <cellStyle name="_metrajr1_naturakesif-14-11-2006-b.h düz." xfId="12336"/>
    <cellStyle name="_metrajr1_naturakesif-31-10-2006" xfId="12337"/>
    <cellStyle name="_metrajr1_OPTİMUM" xfId="12338"/>
    <cellStyle name="_metrajr1_OPTIMUM LOKAL TİCARET ALANI ÇALIŞMA 1 ACIK revize4" xfId="12339"/>
    <cellStyle name="_metrajr1_örnek kesif" xfId="12340"/>
    <cellStyle name="_metrajr1_SOSYAL TESİSLER HAKEDİŞ NO 1" xfId="12341"/>
    <cellStyle name="_metrajr1_SOSYAL TESİSLER HAKEDİŞ NO 2" xfId="12342"/>
    <cellStyle name="_metrajr1_su borusunun garajdan geçmesi hali" xfId="12343"/>
    <cellStyle name="_OFİS-IK" xfId="12344"/>
    <cellStyle name="_OFİS-IK" xfId="12345"/>
    <cellStyle name="_OFİS-IK_Bbokulmetraj" xfId="12346"/>
    <cellStyle name="_OFİS-IK_YEMEKHES" xfId="12347"/>
    <cellStyle name="_Pakmashes4b" xfId="12348"/>
    <cellStyle name="_Pakmashes4b_Bbokulmetraj" xfId="12349"/>
    <cellStyle name="_Pakmashes4b_GUM-IK" xfId="12350"/>
    <cellStyle name="_Pakmashes4b_IDARE-CS" xfId="12351"/>
    <cellStyle name="_Pakmashes4b_IDARE-CSf" xfId="12352"/>
    <cellStyle name="_Pakmashes4b_YEMEKHES" xfId="12353"/>
    <cellStyle name="_Pakmaslak" xfId="12354"/>
    <cellStyle name="_Pakmaslak_GUM-IK" xfId="12355"/>
    <cellStyle name="_Pakmaslak_IDARE-CS" xfId="12356"/>
    <cellStyle name="_Pakmaslak_IDARE-CSf" xfId="12357"/>
    <cellStyle name="_Pakmaslak_Kapitalhesap" xfId="12358"/>
    <cellStyle name="_Pakmaslak_ozcanhesap" xfId="12359"/>
    <cellStyle name="_Pakmetraj" xfId="12360"/>
    <cellStyle name="_Pakmetraj_(REVİZE)  İlk yatırım maliyetleri 10-12-2004........" xfId="12361"/>
    <cellStyle name="_Pakmetraj_(REVİZE)  İlk yatırım maliyetleri h ventil kullanılırsa10-12-2004........" xfId="12362"/>
    <cellStyle name="_Pakmetraj_2- Selenium29-04-2003" xfId="12363"/>
    <cellStyle name="_Pakmetraj_çalışma dosyasıMekanik keşif 11.04.03" xfId="12364"/>
    <cellStyle name="_Pakmetraj_çalışma dosyasıMekanik keşif 11.04.03...." xfId="12365"/>
    <cellStyle name="_Pakmetraj_ESKİŞEHİR NATURA EVLERİ" xfId="12366"/>
    <cellStyle name="_Pakmetraj_ESKİŞEHİR NATURA EVLERİ MEKANİK ODA VE ÇEVRE KEŞİF" xfId="12367"/>
    <cellStyle name="_Pakmetraj_ESKİŞEHİR NATURA EVLERİ REVİZE MEKANİK KEŞİF (EURO)16-11-2006" xfId="12368"/>
    <cellStyle name="_Pakmetraj_ESKİŞEHİR NATURA EVLERİ REVİZE MEKANİK KEŞİF (EURO)18-11-2006" xfId="12369"/>
    <cellStyle name="_Pakmetraj_ESKİŞEHİR NATURA EVLERİ REVİZE MEKANİK KEŞİF (EURO)-kalde" xfId="12370"/>
    <cellStyle name="_Pakmetraj_FULYAmetr" xfId="12371"/>
    <cellStyle name="_Pakmetraj_FULYAmetr-cenk" xfId="12372"/>
    <cellStyle name="_Pakmetraj_FULYAmetr-sıhhi" xfId="12373"/>
    <cellStyle name="_Pakmetraj_Garaj suzgec tesisati  İlk yatırım maliyetleri 10-12-2004........" xfId="12374"/>
    <cellStyle name="_Pakmetraj_Hurriyetmetraj" xfId="12375"/>
    <cellStyle name="_Pakmetraj_keşif özeti 06--02-2005........" xfId="12376"/>
    <cellStyle name="_Pakmetraj_KLIMA-METRAJ" xfId="12377"/>
    <cellStyle name="_Pakmetraj_maliyetler 17-7-2004" xfId="12378"/>
    <cellStyle name="_Pakmetraj_METRAJ" xfId="12379"/>
    <cellStyle name="_Pakmetraj_naturakesif-14-11-2006-b.h düz." xfId="12380"/>
    <cellStyle name="_Pakmetraj_naturakesif-31-10-2006" xfId="12381"/>
    <cellStyle name="_Pakmetraj_OPTİMUM" xfId="12382"/>
    <cellStyle name="_Pakmetraj_OPTIMUM LOKAL TİCARET ALANI ÇALIŞMA 1 ACIK revize4" xfId="12383"/>
    <cellStyle name="_Pakmetraj_örnek kesif" xfId="12384"/>
    <cellStyle name="_Pakmetraj_SOSYAL TESİSLER HAKEDİŞ NO 1" xfId="12385"/>
    <cellStyle name="_Pakmetraj_SOSYAL TESİSLER HAKEDİŞ NO 2" xfId="12386"/>
    <cellStyle name="_Pakmetraj_su borusunun garajdan geçmesi hali" xfId="12387"/>
    <cellStyle name="_Radyator" xfId="12388"/>
    <cellStyle name="_Romar" xfId="12389"/>
    <cellStyle name="_Romar_6-KOSEBHES-YH" xfId="12390"/>
    <cellStyle name="_Romar_Bbokulmetraj" xfId="12391"/>
    <cellStyle name="_Romar_Kapitalhesap" xfId="12392"/>
    <cellStyle name="_Rover" xfId="12393"/>
    <cellStyle name="_Rover metraj" xfId="12394"/>
    <cellStyle name="_Rover metraj_(REVİZE)  İlk yatırım maliyetleri 10-12-2004........" xfId="12395"/>
    <cellStyle name="_Rover metraj_(REVİZE)  İlk yatırım maliyetleri h ventil kullanılırsa10-12-2004........" xfId="12396"/>
    <cellStyle name="_Rover metraj_10A-KOSEBMETRAJ-R" xfId="12397"/>
    <cellStyle name="_Rover metraj_1-KOSEBMETRAJ-R" xfId="12398"/>
    <cellStyle name="_Rover metraj_2- Selenium29-04-2003" xfId="12399"/>
    <cellStyle name="_Rover metraj_2-KOSEBMETRAJ-R" xfId="12400"/>
    <cellStyle name="_Rover metraj_4-KOSEBMETRAJ-R" xfId="12401"/>
    <cellStyle name="_Rover metraj_58metraj" xfId="12402"/>
    <cellStyle name="_Rover metraj_5-KOSEBMETRAJ-R" xfId="12403"/>
    <cellStyle name="_Rover metraj_6-KOSEBMETRAJ-R" xfId="12404"/>
    <cellStyle name="_Rover metraj_Bbokulmetraj" xfId="12405"/>
    <cellStyle name="_Rover metraj_çalışma dosyasıMekanik keşif 11.04.03" xfId="12406"/>
    <cellStyle name="_Rover metraj_çalışma dosyasıMekanik keşif 11.04.03...." xfId="12407"/>
    <cellStyle name="_Rover metraj_ESKİŞEHİR NATURA EVLERİ" xfId="12408"/>
    <cellStyle name="_Rover metraj_ESKİŞEHİR NATURA EVLERİ MEKANİK ODA VE ÇEVRE KEŞİF" xfId="12409"/>
    <cellStyle name="_Rover metraj_ESKİŞEHİR NATURA EVLERİ REVİZE MEKANİK KEŞİF (EURO)16-11-2006" xfId="12410"/>
    <cellStyle name="_Rover metraj_ESKİŞEHİR NATURA EVLERİ REVİZE MEKANİK KEŞİF (EURO)18-11-2006" xfId="12411"/>
    <cellStyle name="_Rover metraj_ESKİŞEHİR NATURA EVLERİ REVİZE MEKANİK KEŞİF (EURO)-kalde" xfId="12412"/>
    <cellStyle name="_Rover metraj_FULYAmetr" xfId="12413"/>
    <cellStyle name="_Rover metraj_FULYAmetr-cenk" xfId="12414"/>
    <cellStyle name="_Rover metraj_FULYAmetr-sıhhi" xfId="12415"/>
    <cellStyle name="_Rover metraj_Garaj suzgec tesisati  İlk yatırım maliyetleri 10-12-2004........" xfId="12416"/>
    <cellStyle name="_Rover metraj_Gumrukcuoglumetraj" xfId="12417"/>
    <cellStyle name="_Rover metraj_Hurriyetmetraj" xfId="12418"/>
    <cellStyle name="_Rover metraj_keşif özeti 06--02-2005........" xfId="12419"/>
    <cellStyle name="_Rover metraj_Kizilaymetraj" xfId="12420"/>
    <cellStyle name="_Rover metraj_KLIMA-METRAJ" xfId="12421"/>
    <cellStyle name="_Rover metraj_maliyetler 17-7-2004" xfId="12422"/>
    <cellStyle name="_Rover metraj_METRAJ" xfId="12423"/>
    <cellStyle name="_Rover metraj_naturakesif-14-11-2006-b.h düz." xfId="12424"/>
    <cellStyle name="_Rover metraj_naturakesif-31-10-2006" xfId="12425"/>
    <cellStyle name="_Rover metraj_OPTİMUM" xfId="12426"/>
    <cellStyle name="_Rover metraj_OPTIMUM LOKAL TİCARET ALANI ÇALIŞMA 1 ACIK revize4" xfId="12427"/>
    <cellStyle name="_Rover metraj_örnek kesif" xfId="12428"/>
    <cellStyle name="_Rover metraj_Pakmetraj" xfId="12429"/>
    <cellStyle name="_Rover metraj_SOSYAL TESİSLER HAKEDİŞ NO 1" xfId="12430"/>
    <cellStyle name="_Rover metraj_SOSYAL TESİSLER HAKEDİŞ NO 2" xfId="12431"/>
    <cellStyle name="_Rover metraj_su borusunun garajdan geçmesi hali" xfId="12432"/>
    <cellStyle name="_Rover metraj_Tarimmetraj" xfId="12433"/>
    <cellStyle name="_SOSTESHES" xfId="12434"/>
    <cellStyle name="_Tarimmetraj" xfId="12435"/>
    <cellStyle name="_UChes" xfId="12436"/>
    <cellStyle name="_yemek-IK" xfId="12437"/>
    <cellStyle name="_yemek-IK" xfId="12438"/>
    <cellStyle name="_yemek-IK_Bbokulmetraj" xfId="12439"/>
    <cellStyle name="_yemek-IK_YEMEKHES" xfId="12440"/>
    <cellStyle name="_Y-otelhes" xfId="12441"/>
    <cellStyle name="_Y-otelhes_Bbokulmetraj" xfId="12442"/>
    <cellStyle name="_zkriyhes" xfId="12443"/>
    <cellStyle name="W_OtherCostTable_B" xfId="5962"/>
    <cellStyle name="12pt Title" xfId="12444"/>
    <cellStyle name="14pt Title" xfId="12445"/>
    <cellStyle name="2" xfId="2279"/>
    <cellStyle name="2_Otopark Kalan Isler 080705" xfId="2280"/>
    <cellStyle name="2_Otopark Kalan Isler 080707" xfId="2281"/>
    <cellStyle name="20% - ???1" xfId="2282"/>
    <cellStyle name="20% - ???2" xfId="2283"/>
    <cellStyle name="20% - ???3" xfId="2284"/>
    <cellStyle name="20% - ???4" xfId="2285"/>
    <cellStyle name="20% - ???5" xfId="2286"/>
    <cellStyle name="20% - ???6" xfId="2287"/>
    <cellStyle name="20% - Accent1" xfId="1"/>
    <cellStyle name="20% - Accent1 10" xfId="2288"/>
    <cellStyle name="20% - Accent1 10 2" xfId="2289"/>
    <cellStyle name="20% - Accent1 11" xfId="2290"/>
    <cellStyle name="20% - Accent1 11 2" xfId="2291"/>
    <cellStyle name="20% - Accent1 12" xfId="2292"/>
    <cellStyle name="20% - Accent1 12 2" xfId="2293"/>
    <cellStyle name="20% - Accent1 2" xfId="151"/>
    <cellStyle name="20% - Accent1 2 2" xfId="2295"/>
    <cellStyle name="20% - Accent1 2 3" xfId="2294"/>
    <cellStyle name="20% - Accent1 3" xfId="2296"/>
    <cellStyle name="20% - Accent1 3 2" xfId="2297"/>
    <cellStyle name="20% - Accent1 4" xfId="2298"/>
    <cellStyle name="20% - Accent1 4 2" xfId="2299"/>
    <cellStyle name="20% - Accent1 5" xfId="2300"/>
    <cellStyle name="20% - Accent1 5 2" xfId="2301"/>
    <cellStyle name="20% - Accent1 6" xfId="2302"/>
    <cellStyle name="20% - Accent1 6 2" xfId="2303"/>
    <cellStyle name="20% - Accent1 7" xfId="2304"/>
    <cellStyle name="20% - Accent1 7 2" xfId="2305"/>
    <cellStyle name="20% - Accent1 8" xfId="2306"/>
    <cellStyle name="20% - Accent1 8 2" xfId="2307"/>
    <cellStyle name="20% - Accent1 9" xfId="2308"/>
    <cellStyle name="20% - Accent1 9 2" xfId="2309"/>
    <cellStyle name="20% - Accent2" xfId="2"/>
    <cellStyle name="20% - Accent2 10" xfId="2310"/>
    <cellStyle name="20% - Accent2 10 2" xfId="2311"/>
    <cellStyle name="20% - Accent2 11" xfId="2312"/>
    <cellStyle name="20% - Accent2 11 2" xfId="2313"/>
    <cellStyle name="20% - Accent2 12" xfId="2314"/>
    <cellStyle name="20% - Accent2 12 2" xfId="2315"/>
    <cellStyle name="20% - Accent2 2" xfId="152"/>
    <cellStyle name="20% - Accent2 2 2" xfId="2317"/>
    <cellStyle name="20% - Accent2 2 3" xfId="2316"/>
    <cellStyle name="20% - Accent2 3" xfId="2318"/>
    <cellStyle name="20% - Accent2 3 2" xfId="2319"/>
    <cellStyle name="20% - Accent2 4" xfId="2320"/>
    <cellStyle name="20% - Accent2 4 2" xfId="2321"/>
    <cellStyle name="20% - Accent2 5" xfId="2322"/>
    <cellStyle name="20% - Accent2 5 2" xfId="2323"/>
    <cellStyle name="20% - Accent2 6" xfId="2324"/>
    <cellStyle name="20% - Accent2 6 2" xfId="2325"/>
    <cellStyle name="20% - Accent2 7" xfId="2326"/>
    <cellStyle name="20% - Accent2 7 2" xfId="2327"/>
    <cellStyle name="20% - Accent2 8" xfId="2328"/>
    <cellStyle name="20% - Accent2 8 2" xfId="2329"/>
    <cellStyle name="20% - Accent2 9" xfId="2330"/>
    <cellStyle name="20% - Accent2 9 2" xfId="2331"/>
    <cellStyle name="20% - Accent3" xfId="3"/>
    <cellStyle name="20% - Accent3 10" xfId="2332"/>
    <cellStyle name="20% - Accent3 10 2" xfId="2333"/>
    <cellStyle name="20% - Accent3 11" xfId="2334"/>
    <cellStyle name="20% - Accent3 11 2" xfId="2335"/>
    <cellStyle name="20% - Accent3 12" xfId="2336"/>
    <cellStyle name="20% - Accent3 12 2" xfId="2337"/>
    <cellStyle name="20% - Accent3 2" xfId="153"/>
    <cellStyle name="20% - Accent3 2 2" xfId="2339"/>
    <cellStyle name="20% - Accent3 2 3" xfId="2338"/>
    <cellStyle name="20% - Accent3 3" xfId="2340"/>
    <cellStyle name="20% - Accent3 3 2" xfId="2341"/>
    <cellStyle name="20% - Accent3 4" xfId="2342"/>
    <cellStyle name="20% - Accent3 4 2" xfId="2343"/>
    <cellStyle name="20% - Accent3 5" xfId="2344"/>
    <cellStyle name="20% - Accent3 5 2" xfId="2345"/>
    <cellStyle name="20% - Accent3 6" xfId="2346"/>
    <cellStyle name="20% - Accent3 6 2" xfId="2347"/>
    <cellStyle name="20% - Accent3 7" xfId="2348"/>
    <cellStyle name="20% - Accent3 7 2" xfId="2349"/>
    <cellStyle name="20% - Accent3 8" xfId="2350"/>
    <cellStyle name="20% - Accent3 8 2" xfId="2351"/>
    <cellStyle name="20% - Accent3 9" xfId="2352"/>
    <cellStyle name="20% - Accent3 9 2" xfId="2353"/>
    <cellStyle name="20% - Accent4" xfId="4"/>
    <cellStyle name="20% - Accent4 10" xfId="2354"/>
    <cellStyle name="20% - Accent4 10 2" xfId="2355"/>
    <cellStyle name="20% - Accent4 11" xfId="2356"/>
    <cellStyle name="20% - Accent4 11 2" xfId="2357"/>
    <cellStyle name="20% - Accent4 12" xfId="2358"/>
    <cellStyle name="20% - Accent4 12 2" xfId="2359"/>
    <cellStyle name="20% - Accent4 2" xfId="154"/>
    <cellStyle name="20% - Accent4 2 2" xfId="2361"/>
    <cellStyle name="20% - Accent4 2 3" xfId="2360"/>
    <cellStyle name="20% - Accent4 3" xfId="2362"/>
    <cellStyle name="20% - Accent4 3 2" xfId="2363"/>
    <cellStyle name="20% - Accent4 4" xfId="2364"/>
    <cellStyle name="20% - Accent4 4 2" xfId="2365"/>
    <cellStyle name="20% - Accent4 5" xfId="2366"/>
    <cellStyle name="20% - Accent4 5 2" xfId="2367"/>
    <cellStyle name="20% - Accent4 6" xfId="2368"/>
    <cellStyle name="20% - Accent4 6 2" xfId="2369"/>
    <cellStyle name="20% - Accent4 7" xfId="2370"/>
    <cellStyle name="20% - Accent4 7 2" xfId="2371"/>
    <cellStyle name="20% - Accent4 8" xfId="2372"/>
    <cellStyle name="20% - Accent4 8 2" xfId="2373"/>
    <cellStyle name="20% - Accent4 9" xfId="2374"/>
    <cellStyle name="20% - Accent4 9 2" xfId="2375"/>
    <cellStyle name="20% - Accent5" xfId="5"/>
    <cellStyle name="20% - Accent5 10" xfId="2376"/>
    <cellStyle name="20% - Accent5 10 2" xfId="2377"/>
    <cellStyle name="20% - Accent5 11" xfId="2378"/>
    <cellStyle name="20% - Accent5 11 2" xfId="2379"/>
    <cellStyle name="20% - Accent5 12" xfId="2380"/>
    <cellStyle name="20% - Accent5 12 2" xfId="2381"/>
    <cellStyle name="20% - Accent5 2" xfId="155"/>
    <cellStyle name="20% - Accent5 2 2" xfId="2383"/>
    <cellStyle name="20% - Accent5 2 3" xfId="2382"/>
    <cellStyle name="20% - Accent5 3" xfId="2384"/>
    <cellStyle name="20% - Accent5 3 2" xfId="2385"/>
    <cellStyle name="20% - Accent5 4" xfId="2386"/>
    <cellStyle name="20% - Accent5 4 2" xfId="2387"/>
    <cellStyle name="20% - Accent5 5" xfId="2388"/>
    <cellStyle name="20% - Accent5 5 2" xfId="2389"/>
    <cellStyle name="20% - Accent5 6" xfId="2390"/>
    <cellStyle name="20% - Accent5 6 2" xfId="2391"/>
    <cellStyle name="20% - Accent5 7" xfId="2392"/>
    <cellStyle name="20% - Accent5 7 2" xfId="2393"/>
    <cellStyle name="20% - Accent5 8" xfId="2394"/>
    <cellStyle name="20% - Accent5 8 2" xfId="2395"/>
    <cellStyle name="20% - Accent5 9" xfId="2396"/>
    <cellStyle name="20% - Accent5 9 2" xfId="2397"/>
    <cellStyle name="20% - Accent6" xfId="6"/>
    <cellStyle name="20% - Accent6 10" xfId="2398"/>
    <cellStyle name="20% - Accent6 10 2" xfId="2399"/>
    <cellStyle name="20% - Accent6 11" xfId="2400"/>
    <cellStyle name="20% - Accent6 11 2" xfId="2401"/>
    <cellStyle name="20% - Accent6 12" xfId="2402"/>
    <cellStyle name="20% - Accent6 12 2" xfId="2403"/>
    <cellStyle name="20% - Accent6 2" xfId="156"/>
    <cellStyle name="20% - Accent6 2 2" xfId="2405"/>
    <cellStyle name="20% - Accent6 2 3" xfId="2404"/>
    <cellStyle name="20% - Accent6 3" xfId="2406"/>
    <cellStyle name="20% - Accent6 3 2" xfId="2407"/>
    <cellStyle name="20% - Accent6 4" xfId="2408"/>
    <cellStyle name="20% - Accent6 4 2" xfId="2409"/>
    <cellStyle name="20% - Accent6 5" xfId="2410"/>
    <cellStyle name="20% - Accent6 5 2" xfId="2411"/>
    <cellStyle name="20% - Accent6 6" xfId="2412"/>
    <cellStyle name="20% - Accent6 6 2" xfId="2413"/>
    <cellStyle name="20% - Accent6 7" xfId="2414"/>
    <cellStyle name="20% - Accent6 7 2" xfId="2415"/>
    <cellStyle name="20% - Accent6 8" xfId="2416"/>
    <cellStyle name="20% - Accent6 8 2" xfId="2417"/>
    <cellStyle name="20% - Accent6 9" xfId="2418"/>
    <cellStyle name="20% - Accent6 9 2" xfId="2419"/>
    <cellStyle name="20% - Akzent1" xfId="2420"/>
    <cellStyle name="20% - Akzent1 2" xfId="2421"/>
    <cellStyle name="20% - Akzent1 2 2" xfId="2422"/>
    <cellStyle name="20% - Akzent1 3" xfId="2423"/>
    <cellStyle name="20% - Akzent2" xfId="2424"/>
    <cellStyle name="20% - Akzent2 2" xfId="2425"/>
    <cellStyle name="20% - Akzent2 2 2" xfId="2426"/>
    <cellStyle name="20% - Akzent2 3" xfId="2427"/>
    <cellStyle name="20% - Akzent3" xfId="2428"/>
    <cellStyle name="20% - Akzent3 2" xfId="2429"/>
    <cellStyle name="20% - Akzent3 2 2" xfId="2430"/>
    <cellStyle name="20% - Akzent3 3" xfId="2431"/>
    <cellStyle name="20% - Akzent4" xfId="2432"/>
    <cellStyle name="20% - Akzent4 2" xfId="2433"/>
    <cellStyle name="20% - Akzent4 2 2" xfId="2434"/>
    <cellStyle name="20% - Akzent4 3" xfId="2435"/>
    <cellStyle name="20% - Akzent5" xfId="2436"/>
    <cellStyle name="20% - Akzent5 2" xfId="2437"/>
    <cellStyle name="20% - Akzent5 2 2" xfId="2438"/>
    <cellStyle name="20% - Akzent5 3" xfId="2439"/>
    <cellStyle name="20% - Akzent6" xfId="2440"/>
    <cellStyle name="20% - Akzent6 2" xfId="2441"/>
    <cellStyle name="20% - Akzent6 2 2" xfId="2442"/>
    <cellStyle name="20% - Akzent6 3" xfId="2443"/>
    <cellStyle name="20% - Акцент1" xfId="2444"/>
    <cellStyle name="20% - Акцент1 10" xfId="2445"/>
    <cellStyle name="20% - Акцент1 11" xfId="2446"/>
    <cellStyle name="20% - Акцент1 12" xfId="2447"/>
    <cellStyle name="20% - Акцент1 13" xfId="2448"/>
    <cellStyle name="20% - Акцент1 14" xfId="2449"/>
    <cellStyle name="20% - Акцент1 15" xfId="2450"/>
    <cellStyle name="20% - Акцент1 16" xfId="2451"/>
    <cellStyle name="20% - Акцент1 17" xfId="2452"/>
    <cellStyle name="20% - Акцент1 18" xfId="2453"/>
    <cellStyle name="20% - Акцент1 19" xfId="2454"/>
    <cellStyle name="20% - Акцент1 2" xfId="2455"/>
    <cellStyle name="20% - Акцент1 20" xfId="2456"/>
    <cellStyle name="20% - Акцент1 21" xfId="2457"/>
    <cellStyle name="20% - Акцент1 22" xfId="2458"/>
    <cellStyle name="20% - Акцент1 23" xfId="2459"/>
    <cellStyle name="20% - Акцент1 24" xfId="2460"/>
    <cellStyle name="20% - Акцент1 25" xfId="2461"/>
    <cellStyle name="20% - Акцент1 26" xfId="2462"/>
    <cellStyle name="20% - Акцент1 27" xfId="2463"/>
    <cellStyle name="20% - Акцент1 28" xfId="2464"/>
    <cellStyle name="20% - Акцент1 29" xfId="2465"/>
    <cellStyle name="20% - Акцент1 3" xfId="2466"/>
    <cellStyle name="20% - Акцент1 30" xfId="2467"/>
    <cellStyle name="20% - Акцент1 31" xfId="2468"/>
    <cellStyle name="20% - Акцент1 32" xfId="2469"/>
    <cellStyle name="20% - Акцент1 33" xfId="2470"/>
    <cellStyle name="20% - Акцент1 34" xfId="2471"/>
    <cellStyle name="20% - Акцент1 35" xfId="2472"/>
    <cellStyle name="20% - Акцент1 36" xfId="2473"/>
    <cellStyle name="20% - Акцент1 37" xfId="2474"/>
    <cellStyle name="20% - Акцент1 38" xfId="2475"/>
    <cellStyle name="20% - Акцент1 39" xfId="2476"/>
    <cellStyle name="20% - Акцент1 4" xfId="2477"/>
    <cellStyle name="20% - Акцент1 40" xfId="2478"/>
    <cellStyle name="20% - Акцент1 41" xfId="2479"/>
    <cellStyle name="20% - Акцент1 42" xfId="2480"/>
    <cellStyle name="20% - Акцент1 43" xfId="2481"/>
    <cellStyle name="20% - Акцент1 44" xfId="2482"/>
    <cellStyle name="20% - Акцент1 45" xfId="2483"/>
    <cellStyle name="20% - Акцент1 46" xfId="2484"/>
    <cellStyle name="20% - Акцент1 47" xfId="2485"/>
    <cellStyle name="20% - Акцент1 48" xfId="2486"/>
    <cellStyle name="20% - Акцент1 49" xfId="2487"/>
    <cellStyle name="20% - Акцент1 5" xfId="2488"/>
    <cellStyle name="20% - Акцент1 50" xfId="2489"/>
    <cellStyle name="20% - Акцент1 51" xfId="2490"/>
    <cellStyle name="20% - Акцент1 6" xfId="2491"/>
    <cellStyle name="20% - Акцент1 7" xfId="2492"/>
    <cellStyle name="20% - Акцент1 8" xfId="2493"/>
    <cellStyle name="20% - Акцент1 9" xfId="2494"/>
    <cellStyle name="20% - Акцент1_budget_FACTORY_Verkhnebakansky Cement Plant_090807" xfId="2495"/>
    <cellStyle name="20% - Акцент2" xfId="2496"/>
    <cellStyle name="20% - Акцент2 10" xfId="2497"/>
    <cellStyle name="20% - Акцент2 11" xfId="2498"/>
    <cellStyle name="20% - Акцент2 12" xfId="2499"/>
    <cellStyle name="20% - Акцент2 13" xfId="2500"/>
    <cellStyle name="20% - Акцент2 14" xfId="2501"/>
    <cellStyle name="20% - Акцент2 15" xfId="2502"/>
    <cellStyle name="20% - Акцент2 16" xfId="2503"/>
    <cellStyle name="20% - Акцент2 17" xfId="2504"/>
    <cellStyle name="20% - Акцент2 18" xfId="2505"/>
    <cellStyle name="20% - Акцент2 19" xfId="2506"/>
    <cellStyle name="20% - Акцент2 2" xfId="2507"/>
    <cellStyle name="20% - Акцент2 20" xfId="2508"/>
    <cellStyle name="20% - Акцент2 21" xfId="2509"/>
    <cellStyle name="20% - Акцент2 22" xfId="2510"/>
    <cellStyle name="20% - Акцент2 23" xfId="2511"/>
    <cellStyle name="20% - Акцент2 24" xfId="2512"/>
    <cellStyle name="20% - Акцент2 25" xfId="2513"/>
    <cellStyle name="20% - Акцент2 26" xfId="2514"/>
    <cellStyle name="20% - Акцент2 27" xfId="2515"/>
    <cellStyle name="20% - Акцент2 28" xfId="2516"/>
    <cellStyle name="20% - Акцент2 29" xfId="2517"/>
    <cellStyle name="20% - Акцент2 3" xfId="2518"/>
    <cellStyle name="20% - Акцент2 30" xfId="2519"/>
    <cellStyle name="20% - Акцент2 31" xfId="2520"/>
    <cellStyle name="20% - Акцент2 32" xfId="2521"/>
    <cellStyle name="20% - Акцент2 33" xfId="2522"/>
    <cellStyle name="20% - Акцент2 34" xfId="2523"/>
    <cellStyle name="20% - Акцент2 35" xfId="2524"/>
    <cellStyle name="20% - Акцент2 36" xfId="2525"/>
    <cellStyle name="20% - Акцент2 37" xfId="2526"/>
    <cellStyle name="20% - Акцент2 38" xfId="2527"/>
    <cellStyle name="20% - Акцент2 39" xfId="2528"/>
    <cellStyle name="20% - Акцент2 4" xfId="2529"/>
    <cellStyle name="20% - Акцент2 40" xfId="2530"/>
    <cellStyle name="20% - Акцент2 41" xfId="2531"/>
    <cellStyle name="20% - Акцент2 42" xfId="2532"/>
    <cellStyle name="20% - Акцент2 43" xfId="2533"/>
    <cellStyle name="20% - Акцент2 44" xfId="2534"/>
    <cellStyle name="20% - Акцент2 45" xfId="2535"/>
    <cellStyle name="20% - Акцент2 46" xfId="2536"/>
    <cellStyle name="20% - Акцент2 47" xfId="2537"/>
    <cellStyle name="20% - Акцент2 48" xfId="2538"/>
    <cellStyle name="20% - Акцент2 49" xfId="2539"/>
    <cellStyle name="20% - Акцент2 5" xfId="2540"/>
    <cellStyle name="20% - Акцент2 50" xfId="2541"/>
    <cellStyle name="20% - Акцент2 51" xfId="2542"/>
    <cellStyle name="20% - Акцент2 6" xfId="2543"/>
    <cellStyle name="20% - Акцент2 7" xfId="2544"/>
    <cellStyle name="20% - Акцент2 8" xfId="2545"/>
    <cellStyle name="20% - Акцент2 9" xfId="2546"/>
    <cellStyle name="20% - Акцент2_budget_FACTORY_Verkhnebakansky Cement Plant_090807" xfId="2547"/>
    <cellStyle name="20% - Акцент3" xfId="2548"/>
    <cellStyle name="20% - Акцент3 10" xfId="2549"/>
    <cellStyle name="20% - Акцент3 11" xfId="2550"/>
    <cellStyle name="20% - Акцент3 12" xfId="2551"/>
    <cellStyle name="20% - Акцент3 13" xfId="2552"/>
    <cellStyle name="20% - Акцент3 14" xfId="2553"/>
    <cellStyle name="20% - Акцент3 15" xfId="2554"/>
    <cellStyle name="20% - Акцент3 16" xfId="2555"/>
    <cellStyle name="20% - Акцент3 17" xfId="2556"/>
    <cellStyle name="20% - Акцент3 18" xfId="2557"/>
    <cellStyle name="20% - Акцент3 19" xfId="2558"/>
    <cellStyle name="20% - Акцент3 2" xfId="2559"/>
    <cellStyle name="20% - Акцент3 20" xfId="2560"/>
    <cellStyle name="20% - Акцент3 21" xfId="2561"/>
    <cellStyle name="20% - Акцент3 22" xfId="2562"/>
    <cellStyle name="20% - Акцент3 23" xfId="2563"/>
    <cellStyle name="20% - Акцент3 24" xfId="2564"/>
    <cellStyle name="20% - Акцент3 25" xfId="2565"/>
    <cellStyle name="20% - Акцент3 26" xfId="2566"/>
    <cellStyle name="20% - Акцент3 27" xfId="2567"/>
    <cellStyle name="20% - Акцент3 28" xfId="2568"/>
    <cellStyle name="20% - Акцент3 29" xfId="2569"/>
    <cellStyle name="20% - Акцент3 3" xfId="2570"/>
    <cellStyle name="20% - Акцент3 30" xfId="2571"/>
    <cellStyle name="20% - Акцент3 31" xfId="2572"/>
    <cellStyle name="20% - Акцент3 32" xfId="2573"/>
    <cellStyle name="20% - Акцент3 33" xfId="2574"/>
    <cellStyle name="20% - Акцент3 34" xfId="2575"/>
    <cellStyle name="20% - Акцент3 35" xfId="2576"/>
    <cellStyle name="20% - Акцент3 36" xfId="2577"/>
    <cellStyle name="20% - Акцент3 37" xfId="2578"/>
    <cellStyle name="20% - Акцент3 38" xfId="2579"/>
    <cellStyle name="20% - Акцент3 39" xfId="2580"/>
    <cellStyle name="20% - Акцент3 4" xfId="2581"/>
    <cellStyle name="20% - Акцент3 40" xfId="2582"/>
    <cellStyle name="20% - Акцент3 41" xfId="2583"/>
    <cellStyle name="20% - Акцент3 42" xfId="2584"/>
    <cellStyle name="20% - Акцент3 43" xfId="2585"/>
    <cellStyle name="20% - Акцент3 44" xfId="2586"/>
    <cellStyle name="20% - Акцент3 45" xfId="2587"/>
    <cellStyle name="20% - Акцент3 46" xfId="2588"/>
    <cellStyle name="20% - Акцент3 47" xfId="2589"/>
    <cellStyle name="20% - Акцент3 48" xfId="2590"/>
    <cellStyle name="20% - Акцент3 49" xfId="2591"/>
    <cellStyle name="20% - Акцент3 5" xfId="2592"/>
    <cellStyle name="20% - Акцент3 50" xfId="2593"/>
    <cellStyle name="20% - Акцент3 51" xfId="2594"/>
    <cellStyle name="20% - Акцент3 6" xfId="2595"/>
    <cellStyle name="20% - Акцент3 7" xfId="2596"/>
    <cellStyle name="20% - Акцент3 8" xfId="2597"/>
    <cellStyle name="20% - Акцент3 9" xfId="2598"/>
    <cellStyle name="20% - Акцент3_budget_FACTORY_Verkhnebakansky Cement Plant_090807" xfId="2599"/>
    <cellStyle name="20% - Акцент4" xfId="2600"/>
    <cellStyle name="20% - Акцент4 10" xfId="2601"/>
    <cellStyle name="20% - Акцент4 11" xfId="2602"/>
    <cellStyle name="20% - Акцент4 12" xfId="2603"/>
    <cellStyle name="20% - Акцент4 13" xfId="2604"/>
    <cellStyle name="20% - Акцент4 14" xfId="2605"/>
    <cellStyle name="20% - Акцент4 15" xfId="2606"/>
    <cellStyle name="20% - Акцент4 16" xfId="2607"/>
    <cellStyle name="20% - Акцент4 17" xfId="2608"/>
    <cellStyle name="20% - Акцент4 18" xfId="2609"/>
    <cellStyle name="20% - Акцент4 19" xfId="2610"/>
    <cellStyle name="20% - Акцент4 2" xfId="2611"/>
    <cellStyle name="20% - Акцент4 20" xfId="2612"/>
    <cellStyle name="20% - Акцент4 21" xfId="2613"/>
    <cellStyle name="20% - Акцент4 22" xfId="2614"/>
    <cellStyle name="20% - Акцент4 23" xfId="2615"/>
    <cellStyle name="20% - Акцент4 24" xfId="2616"/>
    <cellStyle name="20% - Акцент4 25" xfId="2617"/>
    <cellStyle name="20% - Акцент4 26" xfId="2618"/>
    <cellStyle name="20% - Акцент4 27" xfId="2619"/>
    <cellStyle name="20% - Акцент4 28" xfId="2620"/>
    <cellStyle name="20% - Акцент4 29" xfId="2621"/>
    <cellStyle name="20% - Акцент4 3" xfId="2622"/>
    <cellStyle name="20% - Акцент4 30" xfId="2623"/>
    <cellStyle name="20% - Акцент4 31" xfId="2624"/>
    <cellStyle name="20% - Акцент4 32" xfId="2625"/>
    <cellStyle name="20% - Акцент4 33" xfId="2626"/>
    <cellStyle name="20% - Акцент4 34" xfId="2627"/>
    <cellStyle name="20% - Акцент4 35" xfId="2628"/>
    <cellStyle name="20% - Акцент4 36" xfId="2629"/>
    <cellStyle name="20% - Акцент4 37" xfId="2630"/>
    <cellStyle name="20% - Акцент4 38" xfId="2631"/>
    <cellStyle name="20% - Акцент4 39" xfId="2632"/>
    <cellStyle name="20% - Акцент4 4" xfId="2633"/>
    <cellStyle name="20% - Акцент4 40" xfId="2634"/>
    <cellStyle name="20% - Акцент4 41" xfId="2635"/>
    <cellStyle name="20% - Акцент4 42" xfId="2636"/>
    <cellStyle name="20% - Акцент4 43" xfId="2637"/>
    <cellStyle name="20% - Акцент4 44" xfId="2638"/>
    <cellStyle name="20% - Акцент4 45" xfId="2639"/>
    <cellStyle name="20% - Акцент4 46" xfId="2640"/>
    <cellStyle name="20% - Акцент4 47" xfId="2641"/>
    <cellStyle name="20% - Акцент4 48" xfId="2642"/>
    <cellStyle name="20% - Акцент4 49" xfId="2643"/>
    <cellStyle name="20% - Акцент4 5" xfId="2644"/>
    <cellStyle name="20% - Акцент4 50" xfId="2645"/>
    <cellStyle name="20% - Акцент4 51" xfId="2646"/>
    <cellStyle name="20% - Акцент4 6" xfId="2647"/>
    <cellStyle name="20% - Акцент4 7" xfId="2648"/>
    <cellStyle name="20% - Акцент4 8" xfId="2649"/>
    <cellStyle name="20% - Акцент4 9" xfId="2650"/>
    <cellStyle name="20% - Акцент4_budget_FACTORY_Verkhnebakansky Cement Plant_090807" xfId="2651"/>
    <cellStyle name="20% - Акцент5" xfId="2652"/>
    <cellStyle name="20% - Акцент5 10" xfId="2653"/>
    <cellStyle name="20% - Акцент5 11" xfId="2654"/>
    <cellStyle name="20% - Акцент5 12" xfId="2655"/>
    <cellStyle name="20% - Акцент5 13" xfId="2656"/>
    <cellStyle name="20% - Акцент5 14" xfId="2657"/>
    <cellStyle name="20% - Акцент5 15" xfId="2658"/>
    <cellStyle name="20% - Акцент5 16" xfId="2659"/>
    <cellStyle name="20% - Акцент5 17" xfId="2660"/>
    <cellStyle name="20% - Акцент5 18" xfId="2661"/>
    <cellStyle name="20% - Акцент5 19" xfId="2662"/>
    <cellStyle name="20% - Акцент5 2" xfId="2663"/>
    <cellStyle name="20% - Акцент5 20" xfId="2664"/>
    <cellStyle name="20% - Акцент5 21" xfId="2665"/>
    <cellStyle name="20% - Акцент5 22" xfId="2666"/>
    <cellStyle name="20% - Акцент5 23" xfId="2667"/>
    <cellStyle name="20% - Акцент5 24" xfId="2668"/>
    <cellStyle name="20% - Акцент5 25" xfId="2669"/>
    <cellStyle name="20% - Акцент5 26" xfId="2670"/>
    <cellStyle name="20% - Акцент5 27" xfId="2671"/>
    <cellStyle name="20% - Акцент5 28" xfId="2672"/>
    <cellStyle name="20% - Акцент5 29" xfId="2673"/>
    <cellStyle name="20% - Акцент5 3" xfId="2674"/>
    <cellStyle name="20% - Акцент5 30" xfId="2675"/>
    <cellStyle name="20% - Акцент5 31" xfId="2676"/>
    <cellStyle name="20% - Акцент5 32" xfId="2677"/>
    <cellStyle name="20% - Акцент5 33" xfId="2678"/>
    <cellStyle name="20% - Акцент5 34" xfId="2679"/>
    <cellStyle name="20% - Акцент5 35" xfId="2680"/>
    <cellStyle name="20% - Акцент5 36" xfId="2681"/>
    <cellStyle name="20% - Акцент5 37" xfId="2682"/>
    <cellStyle name="20% - Акцент5 38" xfId="2683"/>
    <cellStyle name="20% - Акцент5 39" xfId="2684"/>
    <cellStyle name="20% - Акцент5 4" xfId="2685"/>
    <cellStyle name="20% - Акцент5 40" xfId="2686"/>
    <cellStyle name="20% - Акцент5 41" xfId="2687"/>
    <cellStyle name="20% - Акцент5 42" xfId="2688"/>
    <cellStyle name="20% - Акцент5 43" xfId="2689"/>
    <cellStyle name="20% - Акцент5 44" xfId="2690"/>
    <cellStyle name="20% - Акцент5 45" xfId="2691"/>
    <cellStyle name="20% - Акцент5 46" xfId="2692"/>
    <cellStyle name="20% - Акцент5 47" xfId="2693"/>
    <cellStyle name="20% - Акцент5 48" xfId="2694"/>
    <cellStyle name="20% - Акцент5 49" xfId="2695"/>
    <cellStyle name="20% - Акцент5 5" xfId="2696"/>
    <cellStyle name="20% - Акцент5 50" xfId="2697"/>
    <cellStyle name="20% - Акцент5 51" xfId="2698"/>
    <cellStyle name="20% - Акцент5 6" xfId="2699"/>
    <cellStyle name="20% - Акцент5 7" xfId="2700"/>
    <cellStyle name="20% - Акцент5 8" xfId="2701"/>
    <cellStyle name="20% - Акцент5 9" xfId="2702"/>
    <cellStyle name="20% - Акцент5_budget_FACTORY_Verkhnebakansky Cement Plant_090807" xfId="2703"/>
    <cellStyle name="20% - Акцент6" xfId="2704"/>
    <cellStyle name="20% - Акцент6 10" xfId="2705"/>
    <cellStyle name="20% - Акцент6 11" xfId="2706"/>
    <cellStyle name="20% - Акцент6 12" xfId="2707"/>
    <cellStyle name="20% - Акцент6 13" xfId="2708"/>
    <cellStyle name="20% - Акцент6 14" xfId="2709"/>
    <cellStyle name="20% - Акцент6 15" xfId="2710"/>
    <cellStyle name="20% - Акцент6 16" xfId="2711"/>
    <cellStyle name="20% - Акцент6 17" xfId="2712"/>
    <cellStyle name="20% - Акцент6 18" xfId="2713"/>
    <cellStyle name="20% - Акцент6 19" xfId="2714"/>
    <cellStyle name="20% - Акцент6 2" xfId="2715"/>
    <cellStyle name="20% - Акцент6 20" xfId="2716"/>
    <cellStyle name="20% - Акцент6 21" xfId="2717"/>
    <cellStyle name="20% - Акцент6 22" xfId="2718"/>
    <cellStyle name="20% - Акцент6 23" xfId="2719"/>
    <cellStyle name="20% - Акцент6 24" xfId="2720"/>
    <cellStyle name="20% - Акцент6 25" xfId="2721"/>
    <cellStyle name="20% - Акцент6 26" xfId="2722"/>
    <cellStyle name="20% - Акцент6 27" xfId="2723"/>
    <cellStyle name="20% - Акцент6 28" xfId="2724"/>
    <cellStyle name="20% - Акцент6 29" xfId="2725"/>
    <cellStyle name="20% - Акцент6 3" xfId="2726"/>
    <cellStyle name="20% - Акцент6 30" xfId="2727"/>
    <cellStyle name="20% - Акцент6 31" xfId="2728"/>
    <cellStyle name="20% - Акцент6 32" xfId="2729"/>
    <cellStyle name="20% - Акцент6 33" xfId="2730"/>
    <cellStyle name="20% - Акцент6 34" xfId="2731"/>
    <cellStyle name="20% - Акцент6 35" xfId="2732"/>
    <cellStyle name="20% - Акцент6 36" xfId="2733"/>
    <cellStyle name="20% - Акцент6 37" xfId="2734"/>
    <cellStyle name="20% - Акцент6 38" xfId="2735"/>
    <cellStyle name="20% - Акцент6 39" xfId="2736"/>
    <cellStyle name="20% - Акцент6 4" xfId="2737"/>
    <cellStyle name="20% - Акцент6 40" xfId="2738"/>
    <cellStyle name="20% - Акцент6 41" xfId="2739"/>
    <cellStyle name="20% - Акцент6 42" xfId="2740"/>
    <cellStyle name="20% - Акцент6 43" xfId="2741"/>
    <cellStyle name="20% - Акцент6 44" xfId="2742"/>
    <cellStyle name="20% - Акцент6 45" xfId="2743"/>
    <cellStyle name="20% - Акцент6 46" xfId="2744"/>
    <cellStyle name="20% - Акцент6 47" xfId="2745"/>
    <cellStyle name="20% - Акцент6 48" xfId="2746"/>
    <cellStyle name="20% - Акцент6 49" xfId="2747"/>
    <cellStyle name="20% - Акцент6 5" xfId="2748"/>
    <cellStyle name="20% - Акцент6 50" xfId="2749"/>
    <cellStyle name="20% - Акцент6 51" xfId="2750"/>
    <cellStyle name="20% - Акцент6 6" xfId="2751"/>
    <cellStyle name="20% - Акцент6 7" xfId="2752"/>
    <cellStyle name="20% - Акцент6 8" xfId="2753"/>
    <cellStyle name="20% - Акцент6 9" xfId="2754"/>
    <cellStyle name="20% - Акцент6_budget_FACTORY_Verkhnebakansky Cement Plant_090807" xfId="2755"/>
    <cellStyle name="20% - تمييز1" xfId="7"/>
    <cellStyle name="20% - تمييز2" xfId="8"/>
    <cellStyle name="20% - تمييز3" xfId="9"/>
    <cellStyle name="20% - تمييز4" xfId="10"/>
    <cellStyle name="20% - تمييز5" xfId="11"/>
    <cellStyle name="20% - تمييز6" xfId="12"/>
    <cellStyle name="20% - 강조색1" xfId="2756"/>
    <cellStyle name="20% - 강조색2" xfId="2757"/>
    <cellStyle name="20% - 강조색3" xfId="2758"/>
    <cellStyle name="20% - 강조색4" xfId="2759"/>
    <cellStyle name="20% - 강조색5" xfId="2760"/>
    <cellStyle name="20% - 강조색6" xfId="2761"/>
    <cellStyle name="³" xfId="2762"/>
    <cellStyle name="³?ú" xfId="2763"/>
    <cellStyle name="³f¹ô [0]_laroux" xfId="2764"/>
    <cellStyle name="³f¹ô[0]_¤u®É²§°Ê©ú²Ó" xfId="2765"/>
    <cellStyle name="³f¹ô_¤u®É²§°Ê©ú²Ó" xfId="2766"/>
    <cellStyle name="40% - ???1" xfId="2767"/>
    <cellStyle name="40% - ???2" xfId="2768"/>
    <cellStyle name="40% - ???3" xfId="2769"/>
    <cellStyle name="40% - ???4" xfId="2770"/>
    <cellStyle name="40% - ???5" xfId="2771"/>
    <cellStyle name="40% - ???6" xfId="2772"/>
    <cellStyle name="40% - Accent1" xfId="13"/>
    <cellStyle name="40% - Accent1 10" xfId="2773"/>
    <cellStyle name="40% - Accent1 10 2" xfId="2774"/>
    <cellStyle name="40% - Accent1 11" xfId="2775"/>
    <cellStyle name="40% - Accent1 11 2" xfId="2776"/>
    <cellStyle name="40% - Accent1 12" xfId="2777"/>
    <cellStyle name="40% - Accent1 12 2" xfId="2778"/>
    <cellStyle name="40% - Accent1 2" xfId="157"/>
    <cellStyle name="40% - Accent1 2 2" xfId="2780"/>
    <cellStyle name="40% - Accent1 2 3" xfId="2779"/>
    <cellStyle name="40% - Accent1 3" xfId="2781"/>
    <cellStyle name="40% - Accent1 3 2" xfId="2782"/>
    <cellStyle name="40% - Accent1 4" xfId="2783"/>
    <cellStyle name="40% - Accent1 4 2" xfId="2784"/>
    <cellStyle name="40% - Accent1 5" xfId="2785"/>
    <cellStyle name="40% - Accent1 5 2" xfId="2786"/>
    <cellStyle name="40% - Accent1 6" xfId="2787"/>
    <cellStyle name="40% - Accent1 6 2" xfId="2788"/>
    <cellStyle name="40% - Accent1 7" xfId="2789"/>
    <cellStyle name="40% - Accent1 7 2" xfId="2790"/>
    <cellStyle name="40% - Accent1 8" xfId="2791"/>
    <cellStyle name="40% - Accent1 8 2" xfId="2792"/>
    <cellStyle name="40% - Accent1 9" xfId="2793"/>
    <cellStyle name="40% - Accent1 9 2" xfId="2794"/>
    <cellStyle name="40% - Accent2" xfId="14"/>
    <cellStyle name="40% - Accent2 10" xfId="2795"/>
    <cellStyle name="40% - Accent2 10 2" xfId="2796"/>
    <cellStyle name="40% - Accent2 11" xfId="2797"/>
    <cellStyle name="40% - Accent2 11 2" xfId="2798"/>
    <cellStyle name="40% - Accent2 12" xfId="2799"/>
    <cellStyle name="40% - Accent2 12 2" xfId="2800"/>
    <cellStyle name="40% - Accent2 2" xfId="158"/>
    <cellStyle name="40% - Accent2 2 2" xfId="2802"/>
    <cellStyle name="40% - Accent2 2 3" xfId="2801"/>
    <cellStyle name="40% - Accent2 3" xfId="2803"/>
    <cellStyle name="40% - Accent2 3 2" xfId="2804"/>
    <cellStyle name="40% - Accent2 4" xfId="2805"/>
    <cellStyle name="40% - Accent2 4 2" xfId="2806"/>
    <cellStyle name="40% - Accent2 5" xfId="2807"/>
    <cellStyle name="40% - Accent2 5 2" xfId="2808"/>
    <cellStyle name="40% - Accent2 6" xfId="2809"/>
    <cellStyle name="40% - Accent2 6 2" xfId="2810"/>
    <cellStyle name="40% - Accent2 7" xfId="2811"/>
    <cellStyle name="40% - Accent2 7 2" xfId="2812"/>
    <cellStyle name="40% - Accent2 8" xfId="2813"/>
    <cellStyle name="40% - Accent2 8 2" xfId="2814"/>
    <cellStyle name="40% - Accent2 9" xfId="2815"/>
    <cellStyle name="40% - Accent2 9 2" xfId="2816"/>
    <cellStyle name="40% - Accent3" xfId="15"/>
    <cellStyle name="40% - Accent3 10" xfId="2817"/>
    <cellStyle name="40% - Accent3 10 2" xfId="2818"/>
    <cellStyle name="40% - Accent3 11" xfId="2819"/>
    <cellStyle name="40% - Accent3 11 2" xfId="2820"/>
    <cellStyle name="40% - Accent3 12" xfId="2821"/>
    <cellStyle name="40% - Accent3 12 2" xfId="2822"/>
    <cellStyle name="40% - Accent3 2" xfId="159"/>
    <cellStyle name="40% - Accent3 2 2" xfId="2824"/>
    <cellStyle name="40% - Accent3 2 3" xfId="2823"/>
    <cellStyle name="40% - Accent3 3" xfId="2825"/>
    <cellStyle name="40% - Accent3 3 2" xfId="2826"/>
    <cellStyle name="40% - Accent3 4" xfId="2827"/>
    <cellStyle name="40% - Accent3 4 2" xfId="2828"/>
    <cellStyle name="40% - Accent3 5" xfId="2829"/>
    <cellStyle name="40% - Accent3 5 2" xfId="2830"/>
    <cellStyle name="40% - Accent3 6" xfId="2831"/>
    <cellStyle name="40% - Accent3 6 2" xfId="2832"/>
    <cellStyle name="40% - Accent3 7" xfId="2833"/>
    <cellStyle name="40% - Accent3 7 2" xfId="2834"/>
    <cellStyle name="40% - Accent3 8" xfId="2835"/>
    <cellStyle name="40% - Accent3 8 2" xfId="2836"/>
    <cellStyle name="40% - Accent3 9" xfId="2837"/>
    <cellStyle name="40% - Accent3 9 2" xfId="2838"/>
    <cellStyle name="40% - Accent4" xfId="16"/>
    <cellStyle name="40% - Accent4 10" xfId="2839"/>
    <cellStyle name="40% - Accent4 10 2" xfId="2840"/>
    <cellStyle name="40% - Accent4 11" xfId="2841"/>
    <cellStyle name="40% - Accent4 11 2" xfId="2842"/>
    <cellStyle name="40% - Accent4 12" xfId="2843"/>
    <cellStyle name="40% - Accent4 12 2" xfId="2844"/>
    <cellStyle name="40% - Accent4 2" xfId="160"/>
    <cellStyle name="40% - Accent4 2 2" xfId="2846"/>
    <cellStyle name="40% - Accent4 2 3" xfId="2845"/>
    <cellStyle name="40% - Accent4 3" xfId="2847"/>
    <cellStyle name="40% - Accent4 3 2" xfId="2848"/>
    <cellStyle name="40% - Accent4 4" xfId="2849"/>
    <cellStyle name="40% - Accent4 4 2" xfId="2850"/>
    <cellStyle name="40% - Accent4 5" xfId="2851"/>
    <cellStyle name="40% - Accent4 5 2" xfId="2852"/>
    <cellStyle name="40% - Accent4 6" xfId="2853"/>
    <cellStyle name="40% - Accent4 6 2" xfId="2854"/>
    <cellStyle name="40% - Accent4 7" xfId="2855"/>
    <cellStyle name="40% - Accent4 7 2" xfId="2856"/>
    <cellStyle name="40% - Accent4 8" xfId="2857"/>
    <cellStyle name="40% - Accent4 8 2" xfId="2858"/>
    <cellStyle name="40% - Accent4 9" xfId="2859"/>
    <cellStyle name="40% - Accent4 9 2" xfId="2860"/>
    <cellStyle name="40% - Accent5" xfId="17"/>
    <cellStyle name="40% - Accent5 10" xfId="2861"/>
    <cellStyle name="40% - Accent5 10 2" xfId="2862"/>
    <cellStyle name="40% - Accent5 11" xfId="2863"/>
    <cellStyle name="40% - Accent5 11 2" xfId="2864"/>
    <cellStyle name="40% - Accent5 12" xfId="2865"/>
    <cellStyle name="40% - Accent5 12 2" xfId="2866"/>
    <cellStyle name="40% - Accent5 2" xfId="161"/>
    <cellStyle name="40% - Accent5 2 2" xfId="2868"/>
    <cellStyle name="40% - Accent5 2 3" xfId="2867"/>
    <cellStyle name="40% - Accent5 3" xfId="2869"/>
    <cellStyle name="40% - Accent5 3 2" xfId="2870"/>
    <cellStyle name="40% - Accent5 4" xfId="2871"/>
    <cellStyle name="40% - Accent5 4 2" xfId="2872"/>
    <cellStyle name="40% - Accent5 5" xfId="2873"/>
    <cellStyle name="40% - Accent5 5 2" xfId="2874"/>
    <cellStyle name="40% - Accent5 6" xfId="2875"/>
    <cellStyle name="40% - Accent5 6 2" xfId="2876"/>
    <cellStyle name="40% - Accent5 7" xfId="2877"/>
    <cellStyle name="40% - Accent5 7 2" xfId="2878"/>
    <cellStyle name="40% - Accent5 8" xfId="2879"/>
    <cellStyle name="40% - Accent5 8 2" xfId="2880"/>
    <cellStyle name="40% - Accent5 9" xfId="2881"/>
    <cellStyle name="40% - Accent5 9 2" xfId="2882"/>
    <cellStyle name="40% - Accent6" xfId="18"/>
    <cellStyle name="40% - Accent6 10" xfId="2883"/>
    <cellStyle name="40% - Accent6 10 2" xfId="2884"/>
    <cellStyle name="40% - Accent6 11" xfId="2885"/>
    <cellStyle name="40% - Accent6 11 2" xfId="2886"/>
    <cellStyle name="40% - Accent6 12" xfId="2887"/>
    <cellStyle name="40% - Accent6 12 2" xfId="2888"/>
    <cellStyle name="40% - Accent6 2" xfId="162"/>
    <cellStyle name="40% - Accent6 2 2" xfId="2890"/>
    <cellStyle name="40% - Accent6 2 3" xfId="2889"/>
    <cellStyle name="40% - Accent6 3" xfId="2891"/>
    <cellStyle name="40% - Accent6 3 2" xfId="2892"/>
    <cellStyle name="40% - Accent6 4" xfId="2893"/>
    <cellStyle name="40% - Accent6 4 2" xfId="2894"/>
    <cellStyle name="40% - Accent6 5" xfId="2895"/>
    <cellStyle name="40% - Accent6 5 2" xfId="2896"/>
    <cellStyle name="40% - Accent6 6" xfId="2897"/>
    <cellStyle name="40% - Accent6 6 2" xfId="2898"/>
    <cellStyle name="40% - Accent6 7" xfId="2899"/>
    <cellStyle name="40% - Accent6 7 2" xfId="2900"/>
    <cellStyle name="40% - Accent6 8" xfId="2901"/>
    <cellStyle name="40% - Accent6 8 2" xfId="2902"/>
    <cellStyle name="40% - Accent6 9" xfId="2903"/>
    <cellStyle name="40% - Accent6 9 2" xfId="2904"/>
    <cellStyle name="40% - Akzent1" xfId="2905"/>
    <cellStyle name="40% - Akzent1 2" xfId="2906"/>
    <cellStyle name="40% - Akzent1 2 2" xfId="2907"/>
    <cellStyle name="40% - Akzent1 3" xfId="2908"/>
    <cellStyle name="40% - Akzent2" xfId="2909"/>
    <cellStyle name="40% - Akzent2 2" xfId="2910"/>
    <cellStyle name="40% - Akzent2 2 2" xfId="2911"/>
    <cellStyle name="40% - Akzent2 3" xfId="2912"/>
    <cellStyle name="40% - Akzent3" xfId="2913"/>
    <cellStyle name="40% - Akzent3 2" xfId="2914"/>
    <cellStyle name="40% - Akzent3 2 2" xfId="2915"/>
    <cellStyle name="40% - Akzent3 3" xfId="2916"/>
    <cellStyle name="40% - Akzent4" xfId="2917"/>
    <cellStyle name="40% - Akzent4 2" xfId="2918"/>
    <cellStyle name="40% - Akzent4 2 2" xfId="2919"/>
    <cellStyle name="40% - Akzent4 3" xfId="2920"/>
    <cellStyle name="40% - Akzent5" xfId="2921"/>
    <cellStyle name="40% - Akzent5 2" xfId="2922"/>
    <cellStyle name="40% - Akzent5 2 2" xfId="2923"/>
    <cellStyle name="40% - Akzent5 3" xfId="2924"/>
    <cellStyle name="40% - Akzent6" xfId="2925"/>
    <cellStyle name="40% - Akzent6 2" xfId="2926"/>
    <cellStyle name="40% - Akzent6 2 2" xfId="2927"/>
    <cellStyle name="40% - Akzent6 3" xfId="2928"/>
    <cellStyle name="40% - Акцент1" xfId="2929"/>
    <cellStyle name="40% - Акцент1 10" xfId="2930"/>
    <cellStyle name="40% - Акцент1 11" xfId="2931"/>
    <cellStyle name="40% - Акцент1 12" xfId="2932"/>
    <cellStyle name="40% - Акцент1 13" xfId="2933"/>
    <cellStyle name="40% - Акцент1 14" xfId="2934"/>
    <cellStyle name="40% - Акцент1 15" xfId="2935"/>
    <cellStyle name="40% - Акцент1 16" xfId="2936"/>
    <cellStyle name="40% - Акцент1 17" xfId="2937"/>
    <cellStyle name="40% - Акцент1 18" xfId="2938"/>
    <cellStyle name="40% - Акцент1 19" xfId="2939"/>
    <cellStyle name="40% - Акцент1 2" xfId="2940"/>
    <cellStyle name="40% - Акцент1 20" xfId="2941"/>
    <cellStyle name="40% - Акцент1 21" xfId="2942"/>
    <cellStyle name="40% - Акцент1 22" xfId="2943"/>
    <cellStyle name="40% - Акцент1 23" xfId="2944"/>
    <cellStyle name="40% - Акцент1 24" xfId="2945"/>
    <cellStyle name="40% - Акцент1 25" xfId="2946"/>
    <cellStyle name="40% - Акцент1 26" xfId="2947"/>
    <cellStyle name="40% - Акцент1 27" xfId="2948"/>
    <cellStyle name="40% - Акцент1 28" xfId="2949"/>
    <cellStyle name="40% - Акцент1 29" xfId="2950"/>
    <cellStyle name="40% - Акцент1 3" xfId="2951"/>
    <cellStyle name="40% - Акцент1 30" xfId="2952"/>
    <cellStyle name="40% - Акцент1 31" xfId="2953"/>
    <cellStyle name="40% - Акцент1 32" xfId="2954"/>
    <cellStyle name="40% - Акцент1 33" xfId="2955"/>
    <cellStyle name="40% - Акцент1 34" xfId="2956"/>
    <cellStyle name="40% - Акцент1 35" xfId="2957"/>
    <cellStyle name="40% - Акцент1 36" xfId="2958"/>
    <cellStyle name="40% - Акцент1 37" xfId="2959"/>
    <cellStyle name="40% - Акцент1 38" xfId="2960"/>
    <cellStyle name="40% - Акцент1 39" xfId="2961"/>
    <cellStyle name="40% - Акцент1 4" xfId="2962"/>
    <cellStyle name="40% - Акцент1 40" xfId="2963"/>
    <cellStyle name="40% - Акцент1 41" xfId="2964"/>
    <cellStyle name="40% - Акцент1 42" xfId="2965"/>
    <cellStyle name="40% - Акцент1 43" xfId="2966"/>
    <cellStyle name="40% - Акцент1 44" xfId="2967"/>
    <cellStyle name="40% - Акцент1 45" xfId="2968"/>
    <cellStyle name="40% - Акцент1 46" xfId="2969"/>
    <cellStyle name="40% - Акцент1 47" xfId="2970"/>
    <cellStyle name="40% - Акцент1 48" xfId="2971"/>
    <cellStyle name="40% - Акцент1 49" xfId="2972"/>
    <cellStyle name="40% - Акцент1 5" xfId="2973"/>
    <cellStyle name="40% - Акцент1 50" xfId="2974"/>
    <cellStyle name="40% - Акцент1 51" xfId="2975"/>
    <cellStyle name="40% - Акцент1 6" xfId="2976"/>
    <cellStyle name="40% - Акцент1 7" xfId="2977"/>
    <cellStyle name="40% - Акцент1 8" xfId="2978"/>
    <cellStyle name="40% - Акцент1 9" xfId="2979"/>
    <cellStyle name="40% - Акцент1_budget_FACTORY_Verkhnebakansky Cement Plant_090807" xfId="2980"/>
    <cellStyle name="40% - Акцент2" xfId="2981"/>
    <cellStyle name="40% - Акцент2 10" xfId="2982"/>
    <cellStyle name="40% - Акцент2 11" xfId="2983"/>
    <cellStyle name="40% - Акцент2 12" xfId="2984"/>
    <cellStyle name="40% - Акцент2 13" xfId="2985"/>
    <cellStyle name="40% - Акцент2 14" xfId="2986"/>
    <cellStyle name="40% - Акцент2 15" xfId="2987"/>
    <cellStyle name="40% - Акцент2 16" xfId="2988"/>
    <cellStyle name="40% - Акцент2 17" xfId="2989"/>
    <cellStyle name="40% - Акцент2 18" xfId="2990"/>
    <cellStyle name="40% - Акцент2 19" xfId="2991"/>
    <cellStyle name="40% - Акцент2 2" xfId="2992"/>
    <cellStyle name="40% - Акцент2 20" xfId="2993"/>
    <cellStyle name="40% - Акцент2 21" xfId="2994"/>
    <cellStyle name="40% - Акцент2 22" xfId="2995"/>
    <cellStyle name="40% - Акцент2 23" xfId="2996"/>
    <cellStyle name="40% - Акцент2 24" xfId="2997"/>
    <cellStyle name="40% - Акцент2 25" xfId="2998"/>
    <cellStyle name="40% - Акцент2 26" xfId="2999"/>
    <cellStyle name="40% - Акцент2 27" xfId="3000"/>
    <cellStyle name="40% - Акцент2 28" xfId="3001"/>
    <cellStyle name="40% - Акцент2 29" xfId="3002"/>
    <cellStyle name="40% - Акцент2 3" xfId="3003"/>
    <cellStyle name="40% - Акцент2 30" xfId="3004"/>
    <cellStyle name="40% - Акцент2 31" xfId="3005"/>
    <cellStyle name="40% - Акцент2 32" xfId="3006"/>
    <cellStyle name="40% - Акцент2 33" xfId="3007"/>
    <cellStyle name="40% - Акцент2 34" xfId="3008"/>
    <cellStyle name="40% - Акцент2 35" xfId="3009"/>
    <cellStyle name="40% - Акцент2 36" xfId="3010"/>
    <cellStyle name="40% - Акцент2 37" xfId="3011"/>
    <cellStyle name="40% - Акцент2 38" xfId="3012"/>
    <cellStyle name="40% - Акцент2 39" xfId="3013"/>
    <cellStyle name="40% - Акцент2 4" xfId="3014"/>
    <cellStyle name="40% - Акцент2 40" xfId="3015"/>
    <cellStyle name="40% - Акцент2 41" xfId="3016"/>
    <cellStyle name="40% - Акцент2 42" xfId="3017"/>
    <cellStyle name="40% - Акцент2 43" xfId="3018"/>
    <cellStyle name="40% - Акцент2 44" xfId="3019"/>
    <cellStyle name="40% - Акцент2 45" xfId="3020"/>
    <cellStyle name="40% - Акцент2 46" xfId="3021"/>
    <cellStyle name="40% - Акцент2 47" xfId="3022"/>
    <cellStyle name="40% - Акцент2 48" xfId="3023"/>
    <cellStyle name="40% - Акцент2 49" xfId="3024"/>
    <cellStyle name="40% - Акцент2 5" xfId="3025"/>
    <cellStyle name="40% - Акцент2 50" xfId="3026"/>
    <cellStyle name="40% - Акцент2 51" xfId="3027"/>
    <cellStyle name="40% - Акцент2 6" xfId="3028"/>
    <cellStyle name="40% - Акцент2 7" xfId="3029"/>
    <cellStyle name="40% - Акцент2 8" xfId="3030"/>
    <cellStyle name="40% - Акцент2 9" xfId="3031"/>
    <cellStyle name="40% - Акцент2_budget_FACTORY_Verkhnebakansky Cement Plant_090807" xfId="3032"/>
    <cellStyle name="40% - Акцент3" xfId="3033"/>
    <cellStyle name="40% - Акцент3 10" xfId="3034"/>
    <cellStyle name="40% - Акцент3 11" xfId="3035"/>
    <cellStyle name="40% - Акцент3 12" xfId="3036"/>
    <cellStyle name="40% - Акцент3 13" xfId="3037"/>
    <cellStyle name="40% - Акцент3 14" xfId="3038"/>
    <cellStyle name="40% - Акцент3 15" xfId="3039"/>
    <cellStyle name="40% - Акцент3 16" xfId="3040"/>
    <cellStyle name="40% - Акцент3 17" xfId="3041"/>
    <cellStyle name="40% - Акцент3 18" xfId="3042"/>
    <cellStyle name="40% - Акцент3 19" xfId="3043"/>
    <cellStyle name="40% - Акцент3 2" xfId="3044"/>
    <cellStyle name="40% - Акцент3 20" xfId="3045"/>
    <cellStyle name="40% - Акцент3 21" xfId="3046"/>
    <cellStyle name="40% - Акцент3 22" xfId="3047"/>
    <cellStyle name="40% - Акцент3 23" xfId="3048"/>
    <cellStyle name="40% - Акцент3 24" xfId="3049"/>
    <cellStyle name="40% - Акцент3 25" xfId="3050"/>
    <cellStyle name="40% - Акцент3 26" xfId="3051"/>
    <cellStyle name="40% - Акцент3 27" xfId="3052"/>
    <cellStyle name="40% - Акцент3 28" xfId="3053"/>
    <cellStyle name="40% - Акцент3 29" xfId="3054"/>
    <cellStyle name="40% - Акцент3 3" xfId="3055"/>
    <cellStyle name="40% - Акцент3 30" xfId="3056"/>
    <cellStyle name="40% - Акцент3 31" xfId="3057"/>
    <cellStyle name="40% - Акцент3 32" xfId="3058"/>
    <cellStyle name="40% - Акцент3 33" xfId="3059"/>
    <cellStyle name="40% - Акцент3 34" xfId="3060"/>
    <cellStyle name="40% - Акцент3 35" xfId="3061"/>
    <cellStyle name="40% - Акцент3 36" xfId="3062"/>
    <cellStyle name="40% - Акцент3 37" xfId="3063"/>
    <cellStyle name="40% - Акцент3 38" xfId="3064"/>
    <cellStyle name="40% - Акцент3 39" xfId="3065"/>
    <cellStyle name="40% - Акцент3 4" xfId="3066"/>
    <cellStyle name="40% - Акцент3 40" xfId="3067"/>
    <cellStyle name="40% - Акцент3 41" xfId="3068"/>
    <cellStyle name="40% - Акцент3 42" xfId="3069"/>
    <cellStyle name="40% - Акцент3 43" xfId="3070"/>
    <cellStyle name="40% - Акцент3 44" xfId="3071"/>
    <cellStyle name="40% - Акцент3 45" xfId="3072"/>
    <cellStyle name="40% - Акцент3 46" xfId="3073"/>
    <cellStyle name="40% - Акцент3 47" xfId="3074"/>
    <cellStyle name="40% - Акцент3 48" xfId="3075"/>
    <cellStyle name="40% - Акцент3 49" xfId="3076"/>
    <cellStyle name="40% - Акцент3 5" xfId="3077"/>
    <cellStyle name="40% - Акцент3 50" xfId="3078"/>
    <cellStyle name="40% - Акцент3 51" xfId="3079"/>
    <cellStyle name="40% - Акцент3 6" xfId="3080"/>
    <cellStyle name="40% - Акцент3 7" xfId="3081"/>
    <cellStyle name="40% - Акцент3 8" xfId="3082"/>
    <cellStyle name="40% - Акцент3 9" xfId="3083"/>
    <cellStyle name="40% - Акцент3_budget_FACTORY_Verkhnebakansky Cement Plant_090807" xfId="3084"/>
    <cellStyle name="40% - Акцент4" xfId="3085"/>
    <cellStyle name="40% - Акцент4 10" xfId="3086"/>
    <cellStyle name="40% - Акцент4 11" xfId="3087"/>
    <cellStyle name="40% - Акцент4 12" xfId="3088"/>
    <cellStyle name="40% - Акцент4 13" xfId="3089"/>
    <cellStyle name="40% - Акцент4 14" xfId="3090"/>
    <cellStyle name="40% - Акцент4 15" xfId="3091"/>
    <cellStyle name="40% - Акцент4 16" xfId="3092"/>
    <cellStyle name="40% - Акцент4 17" xfId="3093"/>
    <cellStyle name="40% - Акцент4 18" xfId="3094"/>
    <cellStyle name="40% - Акцент4 19" xfId="3095"/>
    <cellStyle name="40% - Акцент4 2" xfId="3096"/>
    <cellStyle name="40% - Акцент4 20" xfId="3097"/>
    <cellStyle name="40% - Акцент4 21" xfId="3098"/>
    <cellStyle name="40% - Акцент4 22" xfId="3099"/>
    <cellStyle name="40% - Акцент4 23" xfId="3100"/>
    <cellStyle name="40% - Акцент4 24" xfId="3101"/>
    <cellStyle name="40% - Акцент4 25" xfId="3102"/>
    <cellStyle name="40% - Акцент4 26" xfId="3103"/>
    <cellStyle name="40% - Акцент4 27" xfId="3104"/>
    <cellStyle name="40% - Акцент4 28" xfId="3105"/>
    <cellStyle name="40% - Акцент4 29" xfId="3106"/>
    <cellStyle name="40% - Акцент4 3" xfId="3107"/>
    <cellStyle name="40% - Акцент4 30" xfId="3108"/>
    <cellStyle name="40% - Акцент4 31" xfId="3109"/>
    <cellStyle name="40% - Акцент4 32" xfId="3110"/>
    <cellStyle name="40% - Акцент4 33" xfId="3111"/>
    <cellStyle name="40% - Акцент4 34" xfId="3112"/>
    <cellStyle name="40% - Акцент4 35" xfId="3113"/>
    <cellStyle name="40% - Акцент4 36" xfId="3114"/>
    <cellStyle name="40% - Акцент4 37" xfId="3115"/>
    <cellStyle name="40% - Акцент4 38" xfId="3116"/>
    <cellStyle name="40% - Акцент4 39" xfId="3117"/>
    <cellStyle name="40% - Акцент4 4" xfId="3118"/>
    <cellStyle name="40% - Акцент4 40" xfId="3119"/>
    <cellStyle name="40% - Акцент4 41" xfId="3120"/>
    <cellStyle name="40% - Акцент4 42" xfId="3121"/>
    <cellStyle name="40% - Акцент4 43" xfId="3122"/>
    <cellStyle name="40% - Акцент4 44" xfId="3123"/>
    <cellStyle name="40% - Акцент4 45" xfId="3124"/>
    <cellStyle name="40% - Акцент4 46" xfId="3125"/>
    <cellStyle name="40% - Акцент4 47" xfId="3126"/>
    <cellStyle name="40% - Акцент4 48" xfId="3127"/>
    <cellStyle name="40% - Акцент4 49" xfId="3128"/>
    <cellStyle name="40% - Акцент4 5" xfId="3129"/>
    <cellStyle name="40% - Акцент4 50" xfId="3130"/>
    <cellStyle name="40% - Акцент4 51" xfId="3131"/>
    <cellStyle name="40% - Акцент4 6" xfId="3132"/>
    <cellStyle name="40% - Акцент4 7" xfId="3133"/>
    <cellStyle name="40% - Акцент4 8" xfId="3134"/>
    <cellStyle name="40% - Акцент4 9" xfId="3135"/>
    <cellStyle name="40% - Акцент4_budget_FACTORY_Verkhnebakansky Cement Plant_090807" xfId="3136"/>
    <cellStyle name="40% - Акцент5" xfId="3137"/>
    <cellStyle name="40% - Акцент5 10" xfId="3138"/>
    <cellStyle name="40% - Акцент5 11" xfId="3139"/>
    <cellStyle name="40% - Акцент5 12" xfId="3140"/>
    <cellStyle name="40% - Акцент5 13" xfId="3141"/>
    <cellStyle name="40% - Акцент5 14" xfId="3142"/>
    <cellStyle name="40% - Акцент5 15" xfId="3143"/>
    <cellStyle name="40% - Акцент5 16" xfId="3144"/>
    <cellStyle name="40% - Акцент5 17" xfId="3145"/>
    <cellStyle name="40% - Акцент5 18" xfId="3146"/>
    <cellStyle name="40% - Акцент5 19" xfId="3147"/>
    <cellStyle name="40% - Акцент5 2" xfId="3148"/>
    <cellStyle name="40% - Акцент5 20" xfId="3149"/>
    <cellStyle name="40% - Акцент5 21" xfId="3150"/>
    <cellStyle name="40% - Акцент5 22" xfId="3151"/>
    <cellStyle name="40% - Акцент5 23" xfId="3152"/>
    <cellStyle name="40% - Акцент5 24" xfId="3153"/>
    <cellStyle name="40% - Акцент5 25" xfId="3154"/>
    <cellStyle name="40% - Акцент5 26" xfId="3155"/>
    <cellStyle name="40% - Акцент5 27" xfId="3156"/>
    <cellStyle name="40% - Акцент5 28" xfId="3157"/>
    <cellStyle name="40% - Акцент5 29" xfId="3158"/>
    <cellStyle name="40% - Акцент5 3" xfId="3159"/>
    <cellStyle name="40% - Акцент5 30" xfId="3160"/>
    <cellStyle name="40% - Акцент5 31" xfId="3161"/>
    <cellStyle name="40% - Акцент5 32" xfId="3162"/>
    <cellStyle name="40% - Акцент5 33" xfId="3163"/>
    <cellStyle name="40% - Акцент5 34" xfId="3164"/>
    <cellStyle name="40% - Акцент5 35" xfId="3165"/>
    <cellStyle name="40% - Акцент5 36" xfId="3166"/>
    <cellStyle name="40% - Акцент5 37" xfId="3167"/>
    <cellStyle name="40% - Акцент5 38" xfId="3168"/>
    <cellStyle name="40% - Акцент5 39" xfId="3169"/>
    <cellStyle name="40% - Акцент5 4" xfId="3170"/>
    <cellStyle name="40% - Акцент5 40" xfId="3171"/>
    <cellStyle name="40% - Акцент5 41" xfId="3172"/>
    <cellStyle name="40% - Акцент5 42" xfId="3173"/>
    <cellStyle name="40% - Акцент5 43" xfId="3174"/>
    <cellStyle name="40% - Акцент5 44" xfId="3175"/>
    <cellStyle name="40% - Акцент5 45" xfId="3176"/>
    <cellStyle name="40% - Акцент5 46" xfId="3177"/>
    <cellStyle name="40% - Акцент5 47" xfId="3178"/>
    <cellStyle name="40% - Акцент5 48" xfId="3179"/>
    <cellStyle name="40% - Акцент5 49" xfId="3180"/>
    <cellStyle name="40% - Акцент5 5" xfId="3181"/>
    <cellStyle name="40% - Акцент5 50" xfId="3182"/>
    <cellStyle name="40% - Акцент5 51" xfId="3183"/>
    <cellStyle name="40% - Акцент5 6" xfId="3184"/>
    <cellStyle name="40% - Акцент5 7" xfId="3185"/>
    <cellStyle name="40% - Акцент5 8" xfId="3186"/>
    <cellStyle name="40% - Акцент5 9" xfId="3187"/>
    <cellStyle name="40% - Акцент5_budget_FACTORY_Verkhnebakansky Cement Plant_090807" xfId="3188"/>
    <cellStyle name="40% - Акцент6" xfId="3189"/>
    <cellStyle name="40% - Акцент6 10" xfId="3190"/>
    <cellStyle name="40% - Акцент6 11" xfId="3191"/>
    <cellStyle name="40% - Акцент6 12" xfId="3192"/>
    <cellStyle name="40% - Акцент6 13" xfId="3193"/>
    <cellStyle name="40% - Акцент6 14" xfId="3194"/>
    <cellStyle name="40% - Акцент6 15" xfId="3195"/>
    <cellStyle name="40% - Акцент6 16" xfId="3196"/>
    <cellStyle name="40% - Акцент6 17" xfId="3197"/>
    <cellStyle name="40% - Акцент6 18" xfId="3198"/>
    <cellStyle name="40% - Акцент6 19" xfId="3199"/>
    <cellStyle name="40% - Акцент6 2" xfId="3200"/>
    <cellStyle name="40% - Акцент6 20" xfId="3201"/>
    <cellStyle name="40% - Акцент6 21" xfId="3202"/>
    <cellStyle name="40% - Акцент6 22" xfId="3203"/>
    <cellStyle name="40% - Акцент6 23" xfId="3204"/>
    <cellStyle name="40% - Акцент6 24" xfId="3205"/>
    <cellStyle name="40% - Акцент6 25" xfId="3206"/>
    <cellStyle name="40% - Акцент6 26" xfId="3207"/>
    <cellStyle name="40% - Акцент6 27" xfId="3208"/>
    <cellStyle name="40% - Акцент6 28" xfId="3209"/>
    <cellStyle name="40% - Акцент6 29" xfId="3210"/>
    <cellStyle name="40% - Акцент6 3" xfId="3211"/>
    <cellStyle name="40% - Акцент6 30" xfId="3212"/>
    <cellStyle name="40% - Акцент6 31" xfId="3213"/>
    <cellStyle name="40% - Акцент6 32" xfId="3214"/>
    <cellStyle name="40% - Акцент6 33" xfId="3215"/>
    <cellStyle name="40% - Акцент6 34" xfId="3216"/>
    <cellStyle name="40% - Акцент6 35" xfId="3217"/>
    <cellStyle name="40% - Акцент6 36" xfId="3218"/>
    <cellStyle name="40% - Акцент6 37" xfId="3219"/>
    <cellStyle name="40% - Акцент6 38" xfId="3220"/>
    <cellStyle name="40% - Акцент6 39" xfId="3221"/>
    <cellStyle name="40% - Акцент6 4" xfId="3222"/>
    <cellStyle name="40% - Акцент6 40" xfId="3223"/>
    <cellStyle name="40% - Акцент6 41" xfId="3224"/>
    <cellStyle name="40% - Акцент6 42" xfId="3225"/>
    <cellStyle name="40% - Акцент6 43" xfId="3226"/>
    <cellStyle name="40% - Акцент6 44" xfId="3227"/>
    <cellStyle name="40% - Акцент6 45" xfId="3228"/>
    <cellStyle name="40% - Акцент6 46" xfId="3229"/>
    <cellStyle name="40% - Акцент6 47" xfId="3230"/>
    <cellStyle name="40% - Акцент6 48" xfId="3231"/>
    <cellStyle name="40% - Акцент6 49" xfId="3232"/>
    <cellStyle name="40% - Акцент6 5" xfId="3233"/>
    <cellStyle name="40% - Акцент6 50" xfId="3234"/>
    <cellStyle name="40% - Акцент6 51" xfId="3235"/>
    <cellStyle name="40% - Акцент6 6" xfId="3236"/>
    <cellStyle name="40% - Акцент6 7" xfId="3237"/>
    <cellStyle name="40% - Акцент6 8" xfId="3238"/>
    <cellStyle name="40% - Акцент6 9" xfId="3239"/>
    <cellStyle name="40% - Акцент6_budget_FACTORY_Verkhnebakansky Cement Plant_090807" xfId="3240"/>
    <cellStyle name="40% - تمييز1" xfId="19"/>
    <cellStyle name="40% - تمييز2" xfId="20"/>
    <cellStyle name="40% - تمييز3" xfId="21"/>
    <cellStyle name="40% - تمييز4" xfId="22"/>
    <cellStyle name="40% - تمييز5" xfId="23"/>
    <cellStyle name="40% - تمييز6" xfId="24"/>
    <cellStyle name="40% - 강조색1" xfId="3241"/>
    <cellStyle name="40% - 강조색2" xfId="3242"/>
    <cellStyle name="40% - 강조색3" xfId="3243"/>
    <cellStyle name="40% - 강조색4" xfId="3244"/>
    <cellStyle name="40% - 강조색5" xfId="3245"/>
    <cellStyle name="40% - 강조색6" xfId="3246"/>
    <cellStyle name="44" xfId="3247"/>
    <cellStyle name="60% - ???1" xfId="3248"/>
    <cellStyle name="60% - ???2" xfId="3249"/>
    <cellStyle name="60% - ???3" xfId="3250"/>
    <cellStyle name="60% - ???4" xfId="3251"/>
    <cellStyle name="60% - ???5" xfId="3252"/>
    <cellStyle name="60% - ???6" xfId="3253"/>
    <cellStyle name="60% - Accent1" xfId="25"/>
    <cellStyle name="60% - Accent1 10" xfId="3254"/>
    <cellStyle name="60% - Accent1 11" xfId="3255"/>
    <cellStyle name="60% - Accent1 12" xfId="3256"/>
    <cellStyle name="60% - Accent1 2" xfId="163"/>
    <cellStyle name="60% - Accent1 2 2" xfId="3257"/>
    <cellStyle name="60% - Accent1 3" xfId="3258"/>
    <cellStyle name="60% - Accent1 4" xfId="3259"/>
    <cellStyle name="60% - Accent1 5" xfId="3260"/>
    <cellStyle name="60% - Accent1 6" xfId="3261"/>
    <cellStyle name="60% - Accent1 7" xfId="3262"/>
    <cellStyle name="60% - Accent1 8" xfId="3263"/>
    <cellStyle name="60% - Accent1 9" xfId="3264"/>
    <cellStyle name="60% - Accent2" xfId="26"/>
    <cellStyle name="60% - Accent2 10" xfId="3265"/>
    <cellStyle name="60% - Accent2 11" xfId="3266"/>
    <cellStyle name="60% - Accent2 12" xfId="3267"/>
    <cellStyle name="60% - Accent2 2" xfId="164"/>
    <cellStyle name="60% - Accent2 2 2" xfId="3268"/>
    <cellStyle name="60% - Accent2 3" xfId="3269"/>
    <cellStyle name="60% - Accent2 4" xfId="3270"/>
    <cellStyle name="60% - Accent2 5" xfId="3271"/>
    <cellStyle name="60% - Accent2 6" xfId="3272"/>
    <cellStyle name="60% - Accent2 7" xfId="3273"/>
    <cellStyle name="60% - Accent2 8" xfId="3274"/>
    <cellStyle name="60% - Accent2 9" xfId="3275"/>
    <cellStyle name="60% - Accent3" xfId="27"/>
    <cellStyle name="60% - Accent3 10" xfId="3276"/>
    <cellStyle name="60% - Accent3 11" xfId="3277"/>
    <cellStyle name="60% - Accent3 12" xfId="3278"/>
    <cellStyle name="60% - Accent3 2" xfId="165"/>
    <cellStyle name="60% - Accent3 2 2" xfId="3279"/>
    <cellStyle name="60% - Accent3 3" xfId="3280"/>
    <cellStyle name="60% - Accent3 4" xfId="3281"/>
    <cellStyle name="60% - Accent3 5" xfId="3282"/>
    <cellStyle name="60% - Accent3 6" xfId="3283"/>
    <cellStyle name="60% - Accent3 7" xfId="3284"/>
    <cellStyle name="60% - Accent3 8" xfId="3285"/>
    <cellStyle name="60% - Accent3 9" xfId="3286"/>
    <cellStyle name="60% - Accent4" xfId="28"/>
    <cellStyle name="60% - Accent4 10" xfId="3287"/>
    <cellStyle name="60% - Accent4 11" xfId="3288"/>
    <cellStyle name="60% - Accent4 12" xfId="3289"/>
    <cellStyle name="60% - Accent4 2" xfId="166"/>
    <cellStyle name="60% - Accent4 2 2" xfId="3290"/>
    <cellStyle name="60% - Accent4 3" xfId="3291"/>
    <cellStyle name="60% - Accent4 4" xfId="3292"/>
    <cellStyle name="60% - Accent4 5" xfId="3293"/>
    <cellStyle name="60% - Accent4 6" xfId="3294"/>
    <cellStyle name="60% - Accent4 7" xfId="3295"/>
    <cellStyle name="60% - Accent4 8" xfId="3296"/>
    <cellStyle name="60% - Accent4 9" xfId="3297"/>
    <cellStyle name="60% - Accent5" xfId="29"/>
    <cellStyle name="60% - Accent5 10" xfId="3298"/>
    <cellStyle name="60% - Accent5 11" xfId="3299"/>
    <cellStyle name="60% - Accent5 12" xfId="3300"/>
    <cellStyle name="60% - Accent5 2" xfId="167"/>
    <cellStyle name="60% - Accent5 2 2" xfId="3301"/>
    <cellStyle name="60% - Accent5 3" xfId="3302"/>
    <cellStyle name="60% - Accent5 4" xfId="3303"/>
    <cellStyle name="60% - Accent5 5" xfId="3304"/>
    <cellStyle name="60% - Accent5 6" xfId="3305"/>
    <cellStyle name="60% - Accent5 7" xfId="3306"/>
    <cellStyle name="60% - Accent5 8" xfId="3307"/>
    <cellStyle name="60% - Accent5 9" xfId="3308"/>
    <cellStyle name="60% - Accent6" xfId="30"/>
    <cellStyle name="60% - Accent6 10" xfId="3309"/>
    <cellStyle name="60% - Accent6 11" xfId="3310"/>
    <cellStyle name="60% - Accent6 12" xfId="3311"/>
    <cellStyle name="60% - Accent6 2" xfId="168"/>
    <cellStyle name="60% - Accent6 2 2" xfId="3312"/>
    <cellStyle name="60% - Accent6 3" xfId="3313"/>
    <cellStyle name="60% - Accent6 4" xfId="3314"/>
    <cellStyle name="60% - Accent6 5" xfId="3315"/>
    <cellStyle name="60% - Accent6 6" xfId="3316"/>
    <cellStyle name="60% - Accent6 7" xfId="3317"/>
    <cellStyle name="60% - Accent6 8" xfId="3318"/>
    <cellStyle name="60% - Accent6 9" xfId="3319"/>
    <cellStyle name="60% - Akzent1" xfId="3320"/>
    <cellStyle name="60% - Akzent2" xfId="3321"/>
    <cellStyle name="60% - Akzent3" xfId="3322"/>
    <cellStyle name="60% - Akzent4" xfId="3323"/>
    <cellStyle name="60% - Akzent5" xfId="3324"/>
    <cellStyle name="60% - Akzent6" xfId="3325"/>
    <cellStyle name="60% - Акцент1" xfId="3326"/>
    <cellStyle name="60% - Акцент1 10" xfId="3327"/>
    <cellStyle name="60% - Акцент1 11" xfId="3328"/>
    <cellStyle name="60% - Акцент1 12" xfId="3329"/>
    <cellStyle name="60% - Акцент1 13" xfId="3330"/>
    <cellStyle name="60% - Акцент1 14" xfId="3331"/>
    <cellStyle name="60% - Акцент1 15" xfId="3332"/>
    <cellStyle name="60% - Акцент1 16" xfId="3333"/>
    <cellStyle name="60% - Акцент1 17" xfId="3334"/>
    <cellStyle name="60% - Акцент1 18" xfId="3335"/>
    <cellStyle name="60% - Акцент1 19" xfId="3336"/>
    <cellStyle name="60% - Акцент1 2" xfId="3337"/>
    <cellStyle name="60% - Акцент1 20" xfId="3338"/>
    <cellStyle name="60% - Акцент1 21" xfId="3339"/>
    <cellStyle name="60% - Акцент1 22" xfId="3340"/>
    <cellStyle name="60% - Акцент1 23" xfId="3341"/>
    <cellStyle name="60% - Акцент1 24" xfId="3342"/>
    <cellStyle name="60% - Акцент1 25" xfId="3343"/>
    <cellStyle name="60% - Акцент1 26" xfId="3344"/>
    <cellStyle name="60% - Акцент1 27" xfId="3345"/>
    <cellStyle name="60% - Акцент1 28" xfId="3346"/>
    <cellStyle name="60% - Акцент1 29" xfId="3347"/>
    <cellStyle name="60% - Акцент1 3" xfId="3348"/>
    <cellStyle name="60% - Акцент1 30" xfId="3349"/>
    <cellStyle name="60% - Акцент1 31" xfId="3350"/>
    <cellStyle name="60% - Акцент1 32" xfId="3351"/>
    <cellStyle name="60% - Акцент1 33" xfId="3352"/>
    <cellStyle name="60% - Акцент1 34" xfId="3353"/>
    <cellStyle name="60% - Акцент1 35" xfId="3354"/>
    <cellStyle name="60% - Акцент1 36" xfId="3355"/>
    <cellStyle name="60% - Акцент1 37" xfId="3356"/>
    <cellStyle name="60% - Акцент1 38" xfId="3357"/>
    <cellStyle name="60% - Акцент1 39" xfId="3358"/>
    <cellStyle name="60% - Акцент1 4" xfId="3359"/>
    <cellStyle name="60% - Акцент1 40" xfId="3360"/>
    <cellStyle name="60% - Акцент1 41" xfId="3361"/>
    <cellStyle name="60% - Акцент1 42" xfId="3362"/>
    <cellStyle name="60% - Акцент1 43" xfId="3363"/>
    <cellStyle name="60% - Акцент1 44" xfId="3364"/>
    <cellStyle name="60% - Акцент1 45" xfId="3365"/>
    <cellStyle name="60% - Акцент1 46" xfId="3366"/>
    <cellStyle name="60% - Акцент1 47" xfId="3367"/>
    <cellStyle name="60% - Акцент1 48" xfId="3368"/>
    <cellStyle name="60% - Акцент1 49" xfId="3369"/>
    <cellStyle name="60% - Акцент1 5" xfId="3370"/>
    <cellStyle name="60% - Акцент1 50" xfId="3371"/>
    <cellStyle name="60% - Акцент1 51" xfId="3372"/>
    <cellStyle name="60% - Акцент1 6" xfId="3373"/>
    <cellStyle name="60% - Акцент1 7" xfId="3374"/>
    <cellStyle name="60% - Акцент1 8" xfId="3375"/>
    <cellStyle name="60% - Акцент1 9" xfId="3376"/>
    <cellStyle name="60% - Акцент1_budget_FACTORY_Verkhnebakansky Cement Plant_090807" xfId="3377"/>
    <cellStyle name="60% - Акцент2" xfId="3378"/>
    <cellStyle name="60% - Акцент2 10" xfId="3379"/>
    <cellStyle name="60% - Акцент2 11" xfId="3380"/>
    <cellStyle name="60% - Акцент2 12" xfId="3381"/>
    <cellStyle name="60% - Акцент2 13" xfId="3382"/>
    <cellStyle name="60% - Акцент2 14" xfId="3383"/>
    <cellStyle name="60% - Акцент2 15" xfId="3384"/>
    <cellStyle name="60% - Акцент2 16" xfId="3385"/>
    <cellStyle name="60% - Акцент2 17" xfId="3386"/>
    <cellStyle name="60% - Акцент2 18" xfId="3387"/>
    <cellStyle name="60% - Акцент2 19" xfId="3388"/>
    <cellStyle name="60% - Акцент2 2" xfId="3389"/>
    <cellStyle name="60% - Акцент2 20" xfId="3390"/>
    <cellStyle name="60% - Акцент2 21" xfId="3391"/>
    <cellStyle name="60% - Акцент2 22" xfId="3392"/>
    <cellStyle name="60% - Акцент2 23" xfId="3393"/>
    <cellStyle name="60% - Акцент2 24" xfId="3394"/>
    <cellStyle name="60% - Акцент2 25" xfId="3395"/>
    <cellStyle name="60% - Акцент2 26" xfId="3396"/>
    <cellStyle name="60% - Акцент2 27" xfId="3397"/>
    <cellStyle name="60% - Акцент2 28" xfId="3398"/>
    <cellStyle name="60% - Акцент2 29" xfId="3399"/>
    <cellStyle name="60% - Акцент2 3" xfId="3400"/>
    <cellStyle name="60% - Акцент2 30" xfId="3401"/>
    <cellStyle name="60% - Акцент2 31" xfId="3402"/>
    <cellStyle name="60% - Акцент2 32" xfId="3403"/>
    <cellStyle name="60% - Акцент2 33" xfId="3404"/>
    <cellStyle name="60% - Акцент2 34" xfId="3405"/>
    <cellStyle name="60% - Акцент2 35" xfId="3406"/>
    <cellStyle name="60% - Акцент2 36" xfId="3407"/>
    <cellStyle name="60% - Акцент2 37" xfId="3408"/>
    <cellStyle name="60% - Акцент2 38" xfId="3409"/>
    <cellStyle name="60% - Акцент2 39" xfId="3410"/>
    <cellStyle name="60% - Акцент2 4" xfId="3411"/>
    <cellStyle name="60% - Акцент2 40" xfId="3412"/>
    <cellStyle name="60% - Акцент2 41" xfId="3413"/>
    <cellStyle name="60% - Акцент2 42" xfId="3414"/>
    <cellStyle name="60% - Акцент2 43" xfId="3415"/>
    <cellStyle name="60% - Акцент2 44" xfId="3416"/>
    <cellStyle name="60% - Акцент2 45" xfId="3417"/>
    <cellStyle name="60% - Акцент2 46" xfId="3418"/>
    <cellStyle name="60% - Акцент2 47" xfId="3419"/>
    <cellStyle name="60% - Акцент2 48" xfId="3420"/>
    <cellStyle name="60% - Акцент2 49" xfId="3421"/>
    <cellStyle name="60% - Акцент2 5" xfId="3422"/>
    <cellStyle name="60% - Акцент2 50" xfId="3423"/>
    <cellStyle name="60% - Акцент2 51" xfId="3424"/>
    <cellStyle name="60% - Акцент2 6" xfId="3425"/>
    <cellStyle name="60% - Акцент2 7" xfId="3426"/>
    <cellStyle name="60% - Акцент2 8" xfId="3427"/>
    <cellStyle name="60% - Акцент2 9" xfId="3428"/>
    <cellStyle name="60% - Акцент2_budget_FACTORY_Verkhnebakansky Cement Plant_090807" xfId="3429"/>
    <cellStyle name="60% - Акцент3" xfId="3430"/>
    <cellStyle name="60% - Акцент3 10" xfId="3431"/>
    <cellStyle name="60% - Акцент3 11" xfId="3432"/>
    <cellStyle name="60% - Акцент3 12" xfId="3433"/>
    <cellStyle name="60% - Акцент3 13" xfId="3434"/>
    <cellStyle name="60% - Акцент3 14" xfId="3435"/>
    <cellStyle name="60% - Акцент3 15" xfId="3436"/>
    <cellStyle name="60% - Акцент3 16" xfId="3437"/>
    <cellStyle name="60% - Акцент3 17" xfId="3438"/>
    <cellStyle name="60% - Акцент3 18" xfId="3439"/>
    <cellStyle name="60% - Акцент3 19" xfId="3440"/>
    <cellStyle name="60% - Акцент3 2" xfId="3441"/>
    <cellStyle name="60% - Акцент3 20" xfId="3442"/>
    <cellStyle name="60% - Акцент3 21" xfId="3443"/>
    <cellStyle name="60% - Акцент3 22" xfId="3444"/>
    <cellStyle name="60% - Акцент3 23" xfId="3445"/>
    <cellStyle name="60% - Акцент3 24" xfId="3446"/>
    <cellStyle name="60% - Акцент3 25" xfId="3447"/>
    <cellStyle name="60% - Акцент3 26" xfId="3448"/>
    <cellStyle name="60% - Акцент3 27" xfId="3449"/>
    <cellStyle name="60% - Акцент3 28" xfId="3450"/>
    <cellStyle name="60% - Акцент3 29" xfId="3451"/>
    <cellStyle name="60% - Акцент3 3" xfId="3452"/>
    <cellStyle name="60% - Акцент3 30" xfId="3453"/>
    <cellStyle name="60% - Акцент3 31" xfId="3454"/>
    <cellStyle name="60% - Акцент3 32" xfId="3455"/>
    <cellStyle name="60% - Акцент3 33" xfId="3456"/>
    <cellStyle name="60% - Акцент3 34" xfId="3457"/>
    <cellStyle name="60% - Акцент3 35" xfId="3458"/>
    <cellStyle name="60% - Акцент3 36" xfId="3459"/>
    <cellStyle name="60% - Акцент3 37" xfId="3460"/>
    <cellStyle name="60% - Акцент3 38" xfId="3461"/>
    <cellStyle name="60% - Акцент3 39" xfId="3462"/>
    <cellStyle name="60% - Акцент3 4" xfId="3463"/>
    <cellStyle name="60% - Акцент3 40" xfId="3464"/>
    <cellStyle name="60% - Акцент3 41" xfId="3465"/>
    <cellStyle name="60% - Акцент3 42" xfId="3466"/>
    <cellStyle name="60% - Акцент3 43" xfId="3467"/>
    <cellStyle name="60% - Акцент3 44" xfId="3468"/>
    <cellStyle name="60% - Акцент3 45" xfId="3469"/>
    <cellStyle name="60% - Акцент3 46" xfId="3470"/>
    <cellStyle name="60% - Акцент3 47" xfId="3471"/>
    <cellStyle name="60% - Акцент3 48" xfId="3472"/>
    <cellStyle name="60% - Акцент3 49" xfId="3473"/>
    <cellStyle name="60% - Акцент3 5" xfId="3474"/>
    <cellStyle name="60% - Акцент3 50" xfId="3475"/>
    <cellStyle name="60% - Акцент3 51" xfId="3476"/>
    <cellStyle name="60% - Акцент3 6" xfId="3477"/>
    <cellStyle name="60% - Акцент3 7" xfId="3478"/>
    <cellStyle name="60% - Акцент3 8" xfId="3479"/>
    <cellStyle name="60% - Акцент3 9" xfId="3480"/>
    <cellStyle name="60% - Акцент3_budget_FACTORY_Verkhnebakansky Cement Plant_090807" xfId="3481"/>
    <cellStyle name="60% - Акцент4" xfId="3482"/>
    <cellStyle name="60% - Акцент4 10" xfId="3483"/>
    <cellStyle name="60% - Акцент4 11" xfId="3484"/>
    <cellStyle name="60% - Акцент4 12" xfId="3485"/>
    <cellStyle name="60% - Акцент4 13" xfId="3486"/>
    <cellStyle name="60% - Акцент4 14" xfId="3487"/>
    <cellStyle name="60% - Акцент4 15" xfId="3488"/>
    <cellStyle name="60% - Акцент4 16" xfId="3489"/>
    <cellStyle name="60% - Акцент4 17" xfId="3490"/>
    <cellStyle name="60% - Акцент4 18" xfId="3491"/>
    <cellStyle name="60% - Акцент4 19" xfId="3492"/>
    <cellStyle name="60% - Акцент4 2" xfId="3493"/>
    <cellStyle name="60% - Акцент4 20" xfId="3494"/>
    <cellStyle name="60% - Акцент4 21" xfId="3495"/>
    <cellStyle name="60% - Акцент4 22" xfId="3496"/>
    <cellStyle name="60% - Акцент4 23" xfId="3497"/>
    <cellStyle name="60% - Акцент4 24" xfId="3498"/>
    <cellStyle name="60% - Акцент4 25" xfId="3499"/>
    <cellStyle name="60% - Акцент4 26" xfId="3500"/>
    <cellStyle name="60% - Акцент4 27" xfId="3501"/>
    <cellStyle name="60% - Акцент4 28" xfId="3502"/>
    <cellStyle name="60% - Акцент4 29" xfId="3503"/>
    <cellStyle name="60% - Акцент4 3" xfId="3504"/>
    <cellStyle name="60% - Акцент4 30" xfId="3505"/>
    <cellStyle name="60% - Акцент4 31" xfId="3506"/>
    <cellStyle name="60% - Акцент4 32" xfId="3507"/>
    <cellStyle name="60% - Акцент4 33" xfId="3508"/>
    <cellStyle name="60% - Акцент4 34" xfId="3509"/>
    <cellStyle name="60% - Акцент4 35" xfId="3510"/>
    <cellStyle name="60% - Акцент4 36" xfId="3511"/>
    <cellStyle name="60% - Акцент4 37" xfId="3512"/>
    <cellStyle name="60% - Акцент4 38" xfId="3513"/>
    <cellStyle name="60% - Акцент4 39" xfId="3514"/>
    <cellStyle name="60% - Акцент4 4" xfId="3515"/>
    <cellStyle name="60% - Акцент4 40" xfId="3516"/>
    <cellStyle name="60% - Акцент4 41" xfId="3517"/>
    <cellStyle name="60% - Акцент4 42" xfId="3518"/>
    <cellStyle name="60% - Акцент4 43" xfId="3519"/>
    <cellStyle name="60% - Акцент4 44" xfId="3520"/>
    <cellStyle name="60% - Акцент4 45" xfId="3521"/>
    <cellStyle name="60% - Акцент4 46" xfId="3522"/>
    <cellStyle name="60% - Акцент4 47" xfId="3523"/>
    <cellStyle name="60% - Акцент4 48" xfId="3524"/>
    <cellStyle name="60% - Акцент4 49" xfId="3525"/>
    <cellStyle name="60% - Акцент4 5" xfId="3526"/>
    <cellStyle name="60% - Акцент4 50" xfId="3527"/>
    <cellStyle name="60% - Акцент4 51" xfId="3528"/>
    <cellStyle name="60% - Акцент4 6" xfId="3529"/>
    <cellStyle name="60% - Акцент4 7" xfId="3530"/>
    <cellStyle name="60% - Акцент4 8" xfId="3531"/>
    <cellStyle name="60% - Акцент4 9" xfId="3532"/>
    <cellStyle name="60% - Акцент4_budget_FACTORY_Verkhnebakansky Cement Plant_090807" xfId="3533"/>
    <cellStyle name="60% - Акцент5" xfId="3534"/>
    <cellStyle name="60% - Акцент5 10" xfId="3535"/>
    <cellStyle name="60% - Акцент5 11" xfId="3536"/>
    <cellStyle name="60% - Акцент5 12" xfId="3537"/>
    <cellStyle name="60% - Акцент5 13" xfId="3538"/>
    <cellStyle name="60% - Акцент5 14" xfId="3539"/>
    <cellStyle name="60% - Акцент5 15" xfId="3540"/>
    <cellStyle name="60% - Акцент5 16" xfId="3541"/>
    <cellStyle name="60% - Акцент5 17" xfId="3542"/>
    <cellStyle name="60% - Акцент5 18" xfId="3543"/>
    <cellStyle name="60% - Акцент5 19" xfId="3544"/>
    <cellStyle name="60% - Акцент5 2" xfId="3545"/>
    <cellStyle name="60% - Акцент5 20" xfId="3546"/>
    <cellStyle name="60% - Акцент5 21" xfId="3547"/>
    <cellStyle name="60% - Акцент5 22" xfId="3548"/>
    <cellStyle name="60% - Акцент5 23" xfId="3549"/>
    <cellStyle name="60% - Акцент5 24" xfId="3550"/>
    <cellStyle name="60% - Акцент5 25" xfId="3551"/>
    <cellStyle name="60% - Акцент5 26" xfId="3552"/>
    <cellStyle name="60% - Акцент5 27" xfId="3553"/>
    <cellStyle name="60% - Акцент5 28" xfId="3554"/>
    <cellStyle name="60% - Акцент5 29" xfId="3555"/>
    <cellStyle name="60% - Акцент5 3" xfId="3556"/>
    <cellStyle name="60% - Акцент5 30" xfId="3557"/>
    <cellStyle name="60% - Акцент5 31" xfId="3558"/>
    <cellStyle name="60% - Акцент5 32" xfId="3559"/>
    <cellStyle name="60% - Акцент5 33" xfId="3560"/>
    <cellStyle name="60% - Акцент5 34" xfId="3561"/>
    <cellStyle name="60% - Акцент5 35" xfId="3562"/>
    <cellStyle name="60% - Акцент5 36" xfId="3563"/>
    <cellStyle name="60% - Акцент5 37" xfId="3564"/>
    <cellStyle name="60% - Акцент5 38" xfId="3565"/>
    <cellStyle name="60% - Акцент5 39" xfId="3566"/>
    <cellStyle name="60% - Акцент5 4" xfId="3567"/>
    <cellStyle name="60% - Акцент5 40" xfId="3568"/>
    <cellStyle name="60% - Акцент5 41" xfId="3569"/>
    <cellStyle name="60% - Акцент5 42" xfId="3570"/>
    <cellStyle name="60% - Акцент5 43" xfId="3571"/>
    <cellStyle name="60% - Акцент5 44" xfId="3572"/>
    <cellStyle name="60% - Акцент5 45" xfId="3573"/>
    <cellStyle name="60% - Акцент5 46" xfId="3574"/>
    <cellStyle name="60% - Акцент5 47" xfId="3575"/>
    <cellStyle name="60% - Акцент5 48" xfId="3576"/>
    <cellStyle name="60% - Акцент5 49" xfId="3577"/>
    <cellStyle name="60% - Акцент5 5" xfId="3578"/>
    <cellStyle name="60% - Акцент5 50" xfId="3579"/>
    <cellStyle name="60% - Акцент5 51" xfId="3580"/>
    <cellStyle name="60% - Акцент5 6" xfId="3581"/>
    <cellStyle name="60% - Акцент5 7" xfId="3582"/>
    <cellStyle name="60% - Акцент5 8" xfId="3583"/>
    <cellStyle name="60% - Акцент5 9" xfId="3584"/>
    <cellStyle name="60% - Акцент5_budget_FACTORY_Verkhnebakansky Cement Plant_090807" xfId="3585"/>
    <cellStyle name="60% - Акцент6" xfId="3586"/>
    <cellStyle name="60% - Акцент6 10" xfId="3587"/>
    <cellStyle name="60% - Акцент6 11" xfId="3588"/>
    <cellStyle name="60% - Акцент6 12" xfId="3589"/>
    <cellStyle name="60% - Акцент6 13" xfId="3590"/>
    <cellStyle name="60% - Акцент6 14" xfId="3591"/>
    <cellStyle name="60% - Акцент6 15" xfId="3592"/>
    <cellStyle name="60% - Акцент6 16" xfId="3593"/>
    <cellStyle name="60% - Акцент6 17" xfId="3594"/>
    <cellStyle name="60% - Акцент6 18" xfId="3595"/>
    <cellStyle name="60% - Акцент6 19" xfId="3596"/>
    <cellStyle name="60% - Акцент6 2" xfId="3597"/>
    <cellStyle name="60% - Акцент6 20" xfId="3598"/>
    <cellStyle name="60% - Акцент6 21" xfId="3599"/>
    <cellStyle name="60% - Акцент6 22" xfId="3600"/>
    <cellStyle name="60% - Акцент6 23" xfId="3601"/>
    <cellStyle name="60% - Акцент6 24" xfId="3602"/>
    <cellStyle name="60% - Акцент6 25" xfId="3603"/>
    <cellStyle name="60% - Акцент6 26" xfId="3604"/>
    <cellStyle name="60% - Акцент6 27" xfId="3605"/>
    <cellStyle name="60% - Акцент6 28" xfId="3606"/>
    <cellStyle name="60% - Акцент6 29" xfId="3607"/>
    <cellStyle name="60% - Акцент6 3" xfId="3608"/>
    <cellStyle name="60% - Акцент6 30" xfId="3609"/>
    <cellStyle name="60% - Акцент6 31" xfId="3610"/>
    <cellStyle name="60% - Акцент6 32" xfId="3611"/>
    <cellStyle name="60% - Акцент6 33" xfId="3612"/>
    <cellStyle name="60% - Акцент6 34" xfId="3613"/>
    <cellStyle name="60% - Акцент6 35" xfId="3614"/>
    <cellStyle name="60% - Акцент6 36" xfId="3615"/>
    <cellStyle name="60% - Акцент6 37" xfId="3616"/>
    <cellStyle name="60% - Акцент6 38" xfId="3617"/>
    <cellStyle name="60% - Акцент6 39" xfId="3618"/>
    <cellStyle name="60% - Акцент6 4" xfId="3619"/>
    <cellStyle name="60% - Акцент6 40" xfId="3620"/>
    <cellStyle name="60% - Акцент6 41" xfId="3621"/>
    <cellStyle name="60% - Акцент6 42" xfId="3622"/>
    <cellStyle name="60% - Акцент6 43" xfId="3623"/>
    <cellStyle name="60% - Акцент6 44" xfId="3624"/>
    <cellStyle name="60% - Акцент6 45" xfId="3625"/>
    <cellStyle name="60% - Акцент6 46" xfId="3626"/>
    <cellStyle name="60% - Акцент6 47" xfId="3627"/>
    <cellStyle name="60% - Акцент6 48" xfId="3628"/>
    <cellStyle name="60% - Акцент6 49" xfId="3629"/>
    <cellStyle name="60% - Акцент6 5" xfId="3630"/>
    <cellStyle name="60% - Акцент6 50" xfId="3631"/>
    <cellStyle name="60% - Акцент6 51" xfId="3632"/>
    <cellStyle name="60% - Акцент6 6" xfId="3633"/>
    <cellStyle name="60% - Акцент6 7" xfId="3634"/>
    <cellStyle name="60% - Акцент6 8" xfId="3635"/>
    <cellStyle name="60% - Акцент6 9" xfId="3636"/>
    <cellStyle name="60% - Акцент6_budget_FACTORY_Verkhnebakansky Cement Plant_090807" xfId="3637"/>
    <cellStyle name="60% - تمييز1" xfId="31"/>
    <cellStyle name="60% - تمييز2" xfId="32"/>
    <cellStyle name="60% - تمييز3" xfId="33"/>
    <cellStyle name="60% - تمييز4" xfId="34"/>
    <cellStyle name="60% - تمييز5" xfId="35"/>
    <cellStyle name="60% - تمييز6" xfId="36"/>
    <cellStyle name="60% - 강조색1" xfId="3638"/>
    <cellStyle name="60% - 강조색2" xfId="3639"/>
    <cellStyle name="60% - 강조색3" xfId="3640"/>
    <cellStyle name="60% - 강조색4" xfId="3641"/>
    <cellStyle name="60% - 강조색5" xfId="3642"/>
    <cellStyle name="60% - 강조색6" xfId="3643"/>
    <cellStyle name="8 pt" xfId="3644"/>
    <cellStyle name="'91225" xfId="3645"/>
    <cellStyle name="A??klama Metni" xfId="3646"/>
    <cellStyle name="Äåíåæíûé [0]_PERSONAL" xfId="3647"/>
    <cellStyle name="Äåíåæíûé_PERSONAL" xfId="3648"/>
    <cellStyle name="Accent1" xfId="37"/>
    <cellStyle name="Accent1 10" xfId="3649"/>
    <cellStyle name="Accent1 11" xfId="3650"/>
    <cellStyle name="Accent1 12" xfId="3651"/>
    <cellStyle name="Accent1 2" xfId="169"/>
    <cellStyle name="Accent1 2 2" xfId="3652"/>
    <cellStyle name="Accent1 3" xfId="3653"/>
    <cellStyle name="Accent1 4" xfId="3654"/>
    <cellStyle name="Accent1 5" xfId="3655"/>
    <cellStyle name="Accent1 6" xfId="3656"/>
    <cellStyle name="Accent1 7" xfId="3657"/>
    <cellStyle name="Accent1 8" xfId="3658"/>
    <cellStyle name="Accent1 9" xfId="3659"/>
    <cellStyle name="Accent2" xfId="38"/>
    <cellStyle name="Accent2 10" xfId="3660"/>
    <cellStyle name="Accent2 11" xfId="3661"/>
    <cellStyle name="Accent2 12" xfId="3662"/>
    <cellStyle name="Accent2 2" xfId="170"/>
    <cellStyle name="Accent2 2 2" xfId="3663"/>
    <cellStyle name="Accent2 3" xfId="3664"/>
    <cellStyle name="Accent2 4" xfId="3665"/>
    <cellStyle name="Accent2 5" xfId="3666"/>
    <cellStyle name="Accent2 6" xfId="3667"/>
    <cellStyle name="Accent2 7" xfId="3668"/>
    <cellStyle name="Accent2 8" xfId="3669"/>
    <cellStyle name="Accent2 9" xfId="3670"/>
    <cellStyle name="Accent3" xfId="39"/>
    <cellStyle name="Accent3 10" xfId="3671"/>
    <cellStyle name="Accent3 11" xfId="3672"/>
    <cellStyle name="Accent3 12" xfId="3673"/>
    <cellStyle name="Accent3 2" xfId="171"/>
    <cellStyle name="Accent3 2 2" xfId="3674"/>
    <cellStyle name="Accent3 3" xfId="3675"/>
    <cellStyle name="Accent3 4" xfId="3676"/>
    <cellStyle name="Accent3 5" xfId="3677"/>
    <cellStyle name="Accent3 6" xfId="3678"/>
    <cellStyle name="Accent3 7" xfId="3679"/>
    <cellStyle name="Accent3 8" xfId="3680"/>
    <cellStyle name="Accent3 9" xfId="3681"/>
    <cellStyle name="Accent4" xfId="40"/>
    <cellStyle name="Accent4 10" xfId="3682"/>
    <cellStyle name="Accent4 11" xfId="3683"/>
    <cellStyle name="Accent4 12" xfId="3684"/>
    <cellStyle name="Accent4 2" xfId="172"/>
    <cellStyle name="Accent4 2 2" xfId="3685"/>
    <cellStyle name="Accent4 3" xfId="3686"/>
    <cellStyle name="Accent4 4" xfId="3687"/>
    <cellStyle name="Accent4 5" xfId="3688"/>
    <cellStyle name="Accent4 6" xfId="3689"/>
    <cellStyle name="Accent4 7" xfId="3690"/>
    <cellStyle name="Accent4 8" xfId="3691"/>
    <cellStyle name="Accent4 9" xfId="3692"/>
    <cellStyle name="Accent5" xfId="41"/>
    <cellStyle name="Accent5 10" xfId="3693"/>
    <cellStyle name="Accent5 11" xfId="3694"/>
    <cellStyle name="Accent5 12" xfId="3695"/>
    <cellStyle name="Accent5 2" xfId="173"/>
    <cellStyle name="Accent5 2 2" xfId="3696"/>
    <cellStyle name="Accent5 3" xfId="3697"/>
    <cellStyle name="Accent5 4" xfId="3698"/>
    <cellStyle name="Accent5 5" xfId="3699"/>
    <cellStyle name="Accent5 6" xfId="3700"/>
    <cellStyle name="Accent5 7" xfId="3701"/>
    <cellStyle name="Accent5 8" xfId="3702"/>
    <cellStyle name="Accent5 9" xfId="3703"/>
    <cellStyle name="Accent6" xfId="42"/>
    <cellStyle name="Accent6 10" xfId="3704"/>
    <cellStyle name="Accent6 11" xfId="3705"/>
    <cellStyle name="Accent6 12" xfId="3706"/>
    <cellStyle name="Accent6 2" xfId="174"/>
    <cellStyle name="Accent6 2 2" xfId="3707"/>
    <cellStyle name="Accent6 3" xfId="3708"/>
    <cellStyle name="Accent6 4" xfId="3709"/>
    <cellStyle name="Accent6 5" xfId="3710"/>
    <cellStyle name="Accent6 6" xfId="3711"/>
    <cellStyle name="Accent6 7" xfId="3712"/>
    <cellStyle name="Accent6 8" xfId="3713"/>
    <cellStyle name="Accent6 9" xfId="3714"/>
    <cellStyle name="AÇIK" xfId="3717"/>
    <cellStyle name="AÇIK 10" xfId="3718"/>
    <cellStyle name="AÇIK 11" xfId="3719"/>
    <cellStyle name="AÇIK 12" xfId="3720"/>
    <cellStyle name="AÇIK 13" xfId="3721"/>
    <cellStyle name="AÇIK 14" xfId="3722"/>
    <cellStyle name="AÇIK 15" xfId="3723"/>
    <cellStyle name="AÇIK 16" xfId="3724"/>
    <cellStyle name="AÇIK 17" xfId="3725"/>
    <cellStyle name="AÇIK 2" xfId="3726"/>
    <cellStyle name="AÇIK 3" xfId="3727"/>
    <cellStyle name="AÇIK 4" xfId="3728"/>
    <cellStyle name="AÇIK 5" xfId="3729"/>
    <cellStyle name="AÇIK 6" xfId="3730"/>
    <cellStyle name="AÇIK 7" xfId="3731"/>
    <cellStyle name="AÇIK 8" xfId="3732"/>
    <cellStyle name="AÇIK 9" xfId="3733"/>
    <cellStyle name="ACIKLAMA" xfId="3715"/>
    <cellStyle name="Açıklama Metni 2" xfId="3734"/>
    <cellStyle name="active" xfId="3716"/>
    <cellStyle name="AFE" xfId="3735"/>
    <cellStyle name="AFE 2" xfId="3736"/>
    <cellStyle name="Akzent1" xfId="3737"/>
    <cellStyle name="Akzent2" xfId="3738"/>
    <cellStyle name="Akzent3" xfId="3739"/>
    <cellStyle name="Akzent4" xfId="3740"/>
    <cellStyle name="Akzent5" xfId="3741"/>
    <cellStyle name="Akzent6" xfId="3742"/>
    <cellStyle name="Ana Ba?l?k" xfId="3743"/>
    <cellStyle name="Ana Başlık 2" xfId="3744"/>
    <cellStyle name="ANormal" xfId="3745"/>
    <cellStyle name="args.style" xfId="175"/>
    <cellStyle name="args.style 2" xfId="3747"/>
    <cellStyle name="args.style 3" xfId="3746"/>
    <cellStyle name="arial" xfId="3748"/>
    <cellStyle name="Arial [WT]" xfId="3749"/>
    <cellStyle name="Arial 9 Black" xfId="3750"/>
    <cellStyle name="Arial 9 Blue Bold" xfId="3751"/>
    <cellStyle name="Array-Enter" xfId="3752"/>
    <cellStyle name="ArtNr" xfId="3753"/>
    <cellStyle name="ATILIM GRUBU ŞİRKETLERİNİN 1996 VE ÖNCESİ DÖNEMLERE AİT SATIŞLARI" xfId="3754"/>
    <cellStyle name="Ausgabe" xfId="3755"/>
    <cellStyle name="Ausgabe 10" xfId="3756"/>
    <cellStyle name="Ausgabe 11" xfId="3757"/>
    <cellStyle name="Ausgabe 12" xfId="3758"/>
    <cellStyle name="Ausgabe 13" xfId="3759"/>
    <cellStyle name="Ausgabe 14" xfId="3760"/>
    <cellStyle name="Ausgabe 15" xfId="3761"/>
    <cellStyle name="Ausgabe 16" xfId="3762"/>
    <cellStyle name="Ausgabe 2" xfId="3763"/>
    <cellStyle name="Ausgabe 3" xfId="3764"/>
    <cellStyle name="Ausgabe 4" xfId="3765"/>
    <cellStyle name="Ausgabe 5" xfId="3766"/>
    <cellStyle name="Ausgabe 6" xfId="3767"/>
    <cellStyle name="Ausgabe 7" xfId="3768"/>
    <cellStyle name="Ausgabe 8" xfId="3769"/>
    <cellStyle name="Ausgabe 9" xfId="3770"/>
    <cellStyle name="Ba?l? H?cre" xfId="3771"/>
    <cellStyle name="Ba?l?k 1" xfId="3772"/>
    <cellStyle name="Ba?l?k 2" xfId="3773"/>
    <cellStyle name="Ba?l?k 3" xfId="3774"/>
    <cellStyle name="Ba?l?k 4" xfId="3775"/>
    <cellStyle name="Background" xfId="3776"/>
    <cellStyle name="Bad" xfId="43"/>
    <cellStyle name="Bad 10" xfId="3777"/>
    <cellStyle name="Bad 11" xfId="3778"/>
    <cellStyle name="Bad 12" xfId="3779"/>
    <cellStyle name="Bad 2" xfId="176"/>
    <cellStyle name="Bad 2 2" xfId="3781"/>
    <cellStyle name="Bad 2 3" xfId="3780"/>
    <cellStyle name="Bad 3" xfId="3782"/>
    <cellStyle name="Bad 4" xfId="3783"/>
    <cellStyle name="Bad 5" xfId="3784"/>
    <cellStyle name="Bad 6" xfId="3785"/>
    <cellStyle name="Bad 7" xfId="3786"/>
    <cellStyle name="Bad 8" xfId="3787"/>
    <cellStyle name="Bad 9" xfId="3788"/>
    <cellStyle name="Bağlı Hücre 2" xfId="3789"/>
    <cellStyle name="BASLIK" xfId="3790"/>
    <cellStyle name="Başlık 1 2" xfId="3792"/>
    <cellStyle name="Başlık 2 2" xfId="3793"/>
    <cellStyle name="Başlık 3 2" xfId="3794"/>
    <cellStyle name="Başlık 4 2" xfId="3795"/>
    <cellStyle name="BASLIKl" xfId="3791"/>
    <cellStyle name="Bautzen" xfId="12552"/>
    <cellStyle name="Berechnung" xfId="3796"/>
    <cellStyle name="Berechnung 10" xfId="3797"/>
    <cellStyle name="Berechnung 11" xfId="3798"/>
    <cellStyle name="Berechnung 12" xfId="3799"/>
    <cellStyle name="Berechnung 13" xfId="3800"/>
    <cellStyle name="Berechnung 14" xfId="3801"/>
    <cellStyle name="Berechnung 15" xfId="3802"/>
    <cellStyle name="Berechnung 16" xfId="3803"/>
    <cellStyle name="Berechnung 2" xfId="3804"/>
    <cellStyle name="Berechnung 3" xfId="3805"/>
    <cellStyle name="Berechnung 4" xfId="3806"/>
    <cellStyle name="Berechnung 5" xfId="3807"/>
    <cellStyle name="Berechnung 6" xfId="3808"/>
    <cellStyle name="Berechnung 7" xfId="3809"/>
    <cellStyle name="Berechnung 8" xfId="3810"/>
    <cellStyle name="Berechnung 9" xfId="3811"/>
    <cellStyle name="Binlik Ayrac? 2" xfId="3812"/>
    <cellStyle name="Binlik Ayrac? 3" xfId="3813"/>
    <cellStyle name="Binlik Ayracı [0] 2" xfId="17854"/>
    <cellStyle name="Binlik Ayracı [0] 3" xfId="17855"/>
    <cellStyle name="Binlik Ayracı 2" xfId="44"/>
    <cellStyle name="Binlik Ayracı 2 10" xfId="17873"/>
    <cellStyle name="Binlik Ayracı 2 2" xfId="45"/>
    <cellStyle name="Binlik Ayracı 2 2 2" xfId="178"/>
    <cellStyle name="Binlik Ayracı 2 2 2 2" xfId="15084"/>
    <cellStyle name="Binlik Ayracı 2 2 3" xfId="12555"/>
    <cellStyle name="Binlik Ayracı 2 3" xfId="179"/>
    <cellStyle name="Binlik Ayracı 2 3 2" xfId="12556"/>
    <cellStyle name="Binlik Ayracı 2 3 3" xfId="15520"/>
    <cellStyle name="Binlik Ayracı 2 3 4" xfId="3814"/>
    <cellStyle name="Binlik Ayracı 2 3 5" xfId="17866"/>
    <cellStyle name="Binlik Ayracı 2 4" xfId="177"/>
    <cellStyle name="Binlik Ayracı 2 4 2" xfId="15083"/>
    <cellStyle name="Binlik Ayracı 2 5" xfId="300"/>
    <cellStyle name="Binlik Ayracı 2 6" xfId="144"/>
    <cellStyle name="Binlik Ayracı 2 7" xfId="133"/>
    <cellStyle name="Binlik Ayracı 2 8" xfId="127"/>
    <cellStyle name="Binlik Ayracı 2 9" xfId="121"/>
    <cellStyle name="Binlik Ayracı 2_TEMMUZ ONKOLOJİ KESİN HESAP Hakediş7 revize Yeni Format" xfId="12557"/>
    <cellStyle name="Binlik Ayracı 3" xfId="180"/>
    <cellStyle name="Binlik Ayracı 3 2" xfId="3815"/>
    <cellStyle name="Binlik Ayracı 4" xfId="12558"/>
    <cellStyle name="Black" xfId="3816"/>
    <cellStyle name="Blue" xfId="3817"/>
    <cellStyle name="BMU001" xfId="3818"/>
    <cellStyle name="BMU001 10" xfId="3819"/>
    <cellStyle name="BMU001 11" xfId="3820"/>
    <cellStyle name="BMU001 12" xfId="3821"/>
    <cellStyle name="BMU001 13" xfId="3822"/>
    <cellStyle name="BMU001 14" xfId="3823"/>
    <cellStyle name="BMU001 15" xfId="3824"/>
    <cellStyle name="BMU001 16" xfId="3825"/>
    <cellStyle name="BMU001 17" xfId="3826"/>
    <cellStyle name="BMU001 2" xfId="3827"/>
    <cellStyle name="BMU001 3" xfId="3828"/>
    <cellStyle name="BMU001 4" xfId="3829"/>
    <cellStyle name="BMU001 5" xfId="3830"/>
    <cellStyle name="BMU001 6" xfId="3831"/>
    <cellStyle name="BMU001 7" xfId="3832"/>
    <cellStyle name="BMU001 8" xfId="3833"/>
    <cellStyle name="BMU001 9" xfId="3834"/>
    <cellStyle name="BMU001pol" xfId="3835"/>
    <cellStyle name="BMU001pol 10" xfId="3836"/>
    <cellStyle name="BMU001pol 11" xfId="3837"/>
    <cellStyle name="BMU001pol 12" xfId="3838"/>
    <cellStyle name="BMU001pol 13" xfId="3839"/>
    <cellStyle name="BMU001pol 14" xfId="3840"/>
    <cellStyle name="BMU001pol 15" xfId="3841"/>
    <cellStyle name="BMU001pol 16" xfId="3842"/>
    <cellStyle name="BMU001pol 17" xfId="3843"/>
    <cellStyle name="BMU001pol 2" xfId="3844"/>
    <cellStyle name="BMU001pol 3" xfId="3845"/>
    <cellStyle name="BMU001pol 4" xfId="3846"/>
    <cellStyle name="BMU001pol 5" xfId="3847"/>
    <cellStyle name="BMU001pol 6" xfId="3848"/>
    <cellStyle name="BMU001pol 7" xfId="3849"/>
    <cellStyle name="BMU001pol 8" xfId="3850"/>
    <cellStyle name="BMU001pol 9" xfId="3851"/>
    <cellStyle name="BMU001T" xfId="3852"/>
    <cellStyle name="BMU001T 10" xfId="3853"/>
    <cellStyle name="BMU001T 11" xfId="3854"/>
    <cellStyle name="BMU001T 12" xfId="3855"/>
    <cellStyle name="BMU001T 13" xfId="3856"/>
    <cellStyle name="BMU001T 14" xfId="3857"/>
    <cellStyle name="BMU001T 15" xfId="3858"/>
    <cellStyle name="BMU001T 16" xfId="3859"/>
    <cellStyle name="BMU001T 17" xfId="3860"/>
    <cellStyle name="BMU001T 2" xfId="3861"/>
    <cellStyle name="BMU001T 3" xfId="3862"/>
    <cellStyle name="BMU001T 4" xfId="3863"/>
    <cellStyle name="BMU001T 5" xfId="3864"/>
    <cellStyle name="BMU001T 6" xfId="3865"/>
    <cellStyle name="BMU001T 7" xfId="3866"/>
    <cellStyle name="BMU001T 8" xfId="3867"/>
    <cellStyle name="BMU001T 9" xfId="3868"/>
    <cellStyle name="BMU002" xfId="3869"/>
    <cellStyle name="BMU002 10" xfId="3870"/>
    <cellStyle name="BMU002 11" xfId="3871"/>
    <cellStyle name="BMU002 12" xfId="3872"/>
    <cellStyle name="BMU002 13" xfId="3873"/>
    <cellStyle name="BMU002 14" xfId="3874"/>
    <cellStyle name="BMU002 15" xfId="3875"/>
    <cellStyle name="BMU002 16" xfId="3876"/>
    <cellStyle name="BMU002 17" xfId="3877"/>
    <cellStyle name="BMU002 2" xfId="3878"/>
    <cellStyle name="BMU002 3" xfId="3879"/>
    <cellStyle name="BMU002 4" xfId="3880"/>
    <cellStyle name="BMU002 5" xfId="3881"/>
    <cellStyle name="BMU002 6" xfId="3882"/>
    <cellStyle name="BMU002 7" xfId="3883"/>
    <cellStyle name="BMU002 8" xfId="3884"/>
    <cellStyle name="BMU002 9" xfId="3885"/>
    <cellStyle name="BMU002B" xfId="3886"/>
    <cellStyle name="BMU002B 10" xfId="3887"/>
    <cellStyle name="BMU002B 11" xfId="3888"/>
    <cellStyle name="BMU002B 12" xfId="3889"/>
    <cellStyle name="BMU002B 13" xfId="3890"/>
    <cellStyle name="BMU002B 14" xfId="3891"/>
    <cellStyle name="BMU002B 15" xfId="3892"/>
    <cellStyle name="BMU002B 16" xfId="3893"/>
    <cellStyle name="BMU002B 17" xfId="3894"/>
    <cellStyle name="BMU002B 2" xfId="3895"/>
    <cellStyle name="BMU002B 3" xfId="3896"/>
    <cellStyle name="BMU002B 4" xfId="3897"/>
    <cellStyle name="BMU002B 5" xfId="3898"/>
    <cellStyle name="BMU002B 6" xfId="3899"/>
    <cellStyle name="BMU002B 7" xfId="3900"/>
    <cellStyle name="BMU002B 8" xfId="3901"/>
    <cellStyle name="BMU002B 9" xfId="3902"/>
    <cellStyle name="BMU002P1" xfId="3903"/>
    <cellStyle name="BMU002P1 10" xfId="3904"/>
    <cellStyle name="BMU002P1 11" xfId="3905"/>
    <cellStyle name="BMU002P1 12" xfId="3906"/>
    <cellStyle name="BMU002P1 13" xfId="3907"/>
    <cellStyle name="BMU002P1 14" xfId="3908"/>
    <cellStyle name="BMU002P1 15" xfId="3909"/>
    <cellStyle name="BMU002P1 16" xfId="3910"/>
    <cellStyle name="BMU002P1 17" xfId="3911"/>
    <cellStyle name="BMU002P1 2" xfId="3912"/>
    <cellStyle name="BMU002P1 3" xfId="3913"/>
    <cellStyle name="BMU002P1 4" xfId="3914"/>
    <cellStyle name="BMU002P1 5" xfId="3915"/>
    <cellStyle name="BMU002P1 6" xfId="3916"/>
    <cellStyle name="BMU002P1 7" xfId="3917"/>
    <cellStyle name="BMU002P1 8" xfId="3918"/>
    <cellStyle name="BMU002P1 9" xfId="3919"/>
    <cellStyle name="BMU002P2" xfId="3920"/>
    <cellStyle name="BMU002P2 10" xfId="3921"/>
    <cellStyle name="BMU002P2 11" xfId="3922"/>
    <cellStyle name="BMU002P2 12" xfId="3923"/>
    <cellStyle name="BMU002P2 13" xfId="3924"/>
    <cellStyle name="BMU002P2 14" xfId="3925"/>
    <cellStyle name="BMU002P2 15" xfId="3926"/>
    <cellStyle name="BMU002P2 16" xfId="3927"/>
    <cellStyle name="BMU002P2 17" xfId="3928"/>
    <cellStyle name="BMU002P2 2" xfId="3929"/>
    <cellStyle name="BMU002P2 3" xfId="3930"/>
    <cellStyle name="BMU002P2 4" xfId="3931"/>
    <cellStyle name="BMU002P2 5" xfId="3932"/>
    <cellStyle name="BMU002P2 6" xfId="3933"/>
    <cellStyle name="BMU002P2 7" xfId="3934"/>
    <cellStyle name="BMU002P2 8" xfId="3935"/>
    <cellStyle name="BMU002P2 9" xfId="3936"/>
    <cellStyle name="BMU003" xfId="3937"/>
    <cellStyle name="BMU003 10" xfId="3938"/>
    <cellStyle name="BMU003 11" xfId="3939"/>
    <cellStyle name="BMU003 12" xfId="3940"/>
    <cellStyle name="BMU003 13" xfId="3941"/>
    <cellStyle name="BMU003 14" xfId="3942"/>
    <cellStyle name="BMU003 15" xfId="3943"/>
    <cellStyle name="BMU003 16" xfId="3944"/>
    <cellStyle name="BMU003 17" xfId="3945"/>
    <cellStyle name="BMU003 2" xfId="3946"/>
    <cellStyle name="BMU003 3" xfId="3947"/>
    <cellStyle name="BMU003 4" xfId="3948"/>
    <cellStyle name="BMU003 5" xfId="3949"/>
    <cellStyle name="BMU003 6" xfId="3950"/>
    <cellStyle name="BMU003 7" xfId="3951"/>
    <cellStyle name="BMU003 8" xfId="3952"/>
    <cellStyle name="BMU003 9" xfId="3953"/>
    <cellStyle name="BMU004" xfId="3954"/>
    <cellStyle name="BMU004 10" xfId="3955"/>
    <cellStyle name="BMU004 11" xfId="3956"/>
    <cellStyle name="BMU004 12" xfId="3957"/>
    <cellStyle name="BMU004 13" xfId="3958"/>
    <cellStyle name="BMU004 14" xfId="3959"/>
    <cellStyle name="BMU004 15" xfId="3960"/>
    <cellStyle name="BMU004 16" xfId="3961"/>
    <cellStyle name="BMU004 17" xfId="3962"/>
    <cellStyle name="BMU004 2" xfId="3963"/>
    <cellStyle name="BMU004 3" xfId="3964"/>
    <cellStyle name="BMU004 4" xfId="3965"/>
    <cellStyle name="BMU004 5" xfId="3966"/>
    <cellStyle name="BMU004 6" xfId="3967"/>
    <cellStyle name="BMU004 7" xfId="3968"/>
    <cellStyle name="BMU004 8" xfId="3969"/>
    <cellStyle name="BMU004 9" xfId="3970"/>
    <cellStyle name="BMU005" xfId="3971"/>
    <cellStyle name="BMU005 10" xfId="3972"/>
    <cellStyle name="BMU005 11" xfId="3973"/>
    <cellStyle name="BMU005 12" xfId="3974"/>
    <cellStyle name="BMU005 13" xfId="3975"/>
    <cellStyle name="BMU005 14" xfId="3976"/>
    <cellStyle name="BMU005 15" xfId="3977"/>
    <cellStyle name="BMU005 16" xfId="3978"/>
    <cellStyle name="BMU005 17" xfId="3979"/>
    <cellStyle name="BMU005 2" xfId="3980"/>
    <cellStyle name="BMU005 3" xfId="3981"/>
    <cellStyle name="BMU005 4" xfId="3982"/>
    <cellStyle name="BMU005 5" xfId="3983"/>
    <cellStyle name="BMU005 6" xfId="3984"/>
    <cellStyle name="BMU005 7" xfId="3985"/>
    <cellStyle name="BMU005 8" xfId="3986"/>
    <cellStyle name="BMU005 9" xfId="3987"/>
    <cellStyle name="BMU005B" xfId="3988"/>
    <cellStyle name="BMU005B 10" xfId="3989"/>
    <cellStyle name="BMU005B 11" xfId="3990"/>
    <cellStyle name="BMU005B 12" xfId="3991"/>
    <cellStyle name="BMU005B 13" xfId="3992"/>
    <cellStyle name="BMU005B 14" xfId="3993"/>
    <cellStyle name="BMU005B 15" xfId="3994"/>
    <cellStyle name="BMU005B 16" xfId="3995"/>
    <cellStyle name="BMU005B 17" xfId="3996"/>
    <cellStyle name="BMU005B 2" xfId="3997"/>
    <cellStyle name="BMU005B 3" xfId="3998"/>
    <cellStyle name="BMU005B 4" xfId="3999"/>
    <cellStyle name="BMU005B 5" xfId="4000"/>
    <cellStyle name="BMU005B 6" xfId="4001"/>
    <cellStyle name="BMU005B 7" xfId="4002"/>
    <cellStyle name="BMU005B 8" xfId="4003"/>
    <cellStyle name="BMU005B 9" xfId="4004"/>
    <cellStyle name="BMU005K" xfId="4005"/>
    <cellStyle name="BMU005K 10" xfId="4006"/>
    <cellStyle name="BMU005K 11" xfId="4007"/>
    <cellStyle name="BMU005K 12" xfId="4008"/>
    <cellStyle name="BMU005K 13" xfId="4009"/>
    <cellStyle name="BMU005K 14" xfId="4010"/>
    <cellStyle name="BMU005K 15" xfId="4011"/>
    <cellStyle name="BMU005K 16" xfId="4012"/>
    <cellStyle name="BMU005K 17" xfId="4013"/>
    <cellStyle name="BMU005K 2" xfId="4014"/>
    <cellStyle name="BMU005K 3" xfId="4015"/>
    <cellStyle name="BMU005K 4" xfId="4016"/>
    <cellStyle name="BMU005K 5" xfId="4017"/>
    <cellStyle name="BMU005K 6" xfId="4018"/>
    <cellStyle name="BMU005K 7" xfId="4019"/>
    <cellStyle name="BMU005K 8" xfId="4020"/>
    <cellStyle name="BMU005K 9" xfId="4021"/>
    <cellStyle name="BMU011" xfId="4022"/>
    <cellStyle name="bmutext" xfId="4023"/>
    <cellStyle name="Body" xfId="4024"/>
    <cellStyle name="Border" xfId="12559"/>
    <cellStyle name="bottom" xfId="12560"/>
    <cellStyle name="Brackets 0" xfId="4025"/>
    <cellStyle name="Brackets 0 2" xfId="4026"/>
    <cellStyle name="Brackets T's 1" xfId="4027"/>
    <cellStyle name="Brackets T's 1 2" xfId="4028"/>
    <cellStyle name="BROJ" xfId="4029"/>
    <cellStyle name="C" xfId="4030"/>
    <cellStyle name="Ç¥ÁØ_ÀÎÀç°³¹ß¿ø" xfId="4343"/>
    <cellStyle name="Calc - Style1" xfId="4031"/>
    <cellStyle name="Calc - Style4" xfId="4032"/>
    <cellStyle name="CALC - Style5" xfId="4033"/>
    <cellStyle name="Calc - Style8" xfId="4034"/>
    <cellStyle name="Calc Currency (0)" xfId="181"/>
    <cellStyle name="Calc Currency (0) 2" xfId="4036"/>
    <cellStyle name="Calc Currency (0) 3" xfId="4035"/>
    <cellStyle name="Calc Currency (2)" xfId="182"/>
    <cellStyle name="Calc Currency (2) 2" xfId="4037"/>
    <cellStyle name="Calc Percent (0)" xfId="183"/>
    <cellStyle name="Calc Percent (0) 2" xfId="4039"/>
    <cellStyle name="Calc Percent (0) 3" xfId="4038"/>
    <cellStyle name="Calc Percent (1)" xfId="184"/>
    <cellStyle name="Calc Percent (1) 2" xfId="4041"/>
    <cellStyle name="Calc Percent (1) 3" xfId="4040"/>
    <cellStyle name="Calc Percent (2)" xfId="185"/>
    <cellStyle name="Calc Percent (2) 2" xfId="4043"/>
    <cellStyle name="Calc Percent (2) 3" xfId="4042"/>
    <cellStyle name="Calc Units (0)" xfId="186"/>
    <cellStyle name="Calc Units (0) 2" xfId="4045"/>
    <cellStyle name="Calc Units (0) 3" xfId="4044"/>
    <cellStyle name="Calc Units (1)" xfId="187"/>
    <cellStyle name="Calc Units (1) 2" xfId="4047"/>
    <cellStyle name="Calc Units (1) 3" xfId="4046"/>
    <cellStyle name="Calc Units (2)" xfId="188"/>
    <cellStyle name="Calc Units (2) 2" xfId="4048"/>
    <cellStyle name="Calculation" xfId="46"/>
    <cellStyle name="Calculation 10" xfId="4049"/>
    <cellStyle name="Calculation 10 10" xfId="4050"/>
    <cellStyle name="Calculation 10 11" xfId="4051"/>
    <cellStyle name="Calculation 10 12" xfId="4052"/>
    <cellStyle name="Calculation 10 13" xfId="4053"/>
    <cellStyle name="Calculation 10 2" xfId="4054"/>
    <cellStyle name="Calculation 10 3" xfId="4055"/>
    <cellStyle name="Calculation 10 4" xfId="4056"/>
    <cellStyle name="Calculation 10 5" xfId="4057"/>
    <cellStyle name="Calculation 10 6" xfId="4058"/>
    <cellStyle name="Calculation 10 7" xfId="4059"/>
    <cellStyle name="Calculation 10 8" xfId="4060"/>
    <cellStyle name="Calculation 10 9" xfId="4061"/>
    <cellStyle name="Calculation 11" xfId="4062"/>
    <cellStyle name="Calculation 11 10" xfId="4063"/>
    <cellStyle name="Calculation 11 11" xfId="4064"/>
    <cellStyle name="Calculation 11 12" xfId="4065"/>
    <cellStyle name="Calculation 11 13" xfId="4066"/>
    <cellStyle name="Calculation 11 2" xfId="4067"/>
    <cellStyle name="Calculation 11 3" xfId="4068"/>
    <cellStyle name="Calculation 11 4" xfId="4069"/>
    <cellStyle name="Calculation 11 5" xfId="4070"/>
    <cellStyle name="Calculation 11 6" xfId="4071"/>
    <cellStyle name="Calculation 11 7" xfId="4072"/>
    <cellStyle name="Calculation 11 8" xfId="4073"/>
    <cellStyle name="Calculation 11 9" xfId="4074"/>
    <cellStyle name="Calculation 12" xfId="4075"/>
    <cellStyle name="Calculation 12 10" xfId="4076"/>
    <cellStyle name="Calculation 12 11" xfId="4077"/>
    <cellStyle name="Calculation 12 12" xfId="4078"/>
    <cellStyle name="Calculation 12 13" xfId="4079"/>
    <cellStyle name="Calculation 12 2" xfId="4080"/>
    <cellStyle name="Calculation 12 3" xfId="4081"/>
    <cellStyle name="Calculation 12 4" xfId="4082"/>
    <cellStyle name="Calculation 12 5" xfId="4083"/>
    <cellStyle name="Calculation 12 6" xfId="4084"/>
    <cellStyle name="Calculation 12 7" xfId="4085"/>
    <cellStyle name="Calculation 12 8" xfId="4086"/>
    <cellStyle name="Calculation 12 9" xfId="4087"/>
    <cellStyle name="Calculation 2" xfId="189"/>
    <cellStyle name="Calculation 2 10" xfId="4089"/>
    <cellStyle name="Calculation 2 11" xfId="4090"/>
    <cellStyle name="Calculation 2 12" xfId="4091"/>
    <cellStyle name="Calculation 2 13" xfId="4092"/>
    <cellStyle name="Calculation 2 14" xfId="4093"/>
    <cellStyle name="Calculation 2 15" xfId="4094"/>
    <cellStyle name="Calculation 2 16" xfId="4095"/>
    <cellStyle name="Calculation 2 17" xfId="4088"/>
    <cellStyle name="Calculation 2 2" xfId="4096"/>
    <cellStyle name="Calculation 2 3" xfId="4097"/>
    <cellStyle name="Calculation 2 4" xfId="4098"/>
    <cellStyle name="Calculation 2 5" xfId="4099"/>
    <cellStyle name="Calculation 2 6" xfId="4100"/>
    <cellStyle name="Calculation 2 7" xfId="4101"/>
    <cellStyle name="Calculation 2 8" xfId="4102"/>
    <cellStyle name="Calculation 2 9" xfId="4103"/>
    <cellStyle name="Calculation 3" xfId="4104"/>
    <cellStyle name="Calculation 3 10" xfId="4105"/>
    <cellStyle name="Calculation 3 11" xfId="4106"/>
    <cellStyle name="Calculation 3 12" xfId="4107"/>
    <cellStyle name="Calculation 3 13" xfId="4108"/>
    <cellStyle name="Calculation 3 2" xfId="4109"/>
    <cellStyle name="Calculation 3 3" xfId="4110"/>
    <cellStyle name="Calculation 3 4" xfId="4111"/>
    <cellStyle name="Calculation 3 5" xfId="4112"/>
    <cellStyle name="Calculation 3 6" xfId="4113"/>
    <cellStyle name="Calculation 3 7" xfId="4114"/>
    <cellStyle name="Calculation 3 8" xfId="4115"/>
    <cellStyle name="Calculation 3 9" xfId="4116"/>
    <cellStyle name="Calculation 4" xfId="4117"/>
    <cellStyle name="Calculation 4 10" xfId="4118"/>
    <cellStyle name="Calculation 4 11" xfId="4119"/>
    <cellStyle name="Calculation 4 12" xfId="4120"/>
    <cellStyle name="Calculation 4 13" xfId="4121"/>
    <cellStyle name="Calculation 4 2" xfId="4122"/>
    <cellStyle name="Calculation 4 3" xfId="4123"/>
    <cellStyle name="Calculation 4 4" xfId="4124"/>
    <cellStyle name="Calculation 4 5" xfId="4125"/>
    <cellStyle name="Calculation 4 6" xfId="4126"/>
    <cellStyle name="Calculation 4 7" xfId="4127"/>
    <cellStyle name="Calculation 4 8" xfId="4128"/>
    <cellStyle name="Calculation 4 9" xfId="4129"/>
    <cellStyle name="Calculation 5" xfId="4130"/>
    <cellStyle name="Calculation 5 10" xfId="4131"/>
    <cellStyle name="Calculation 5 11" xfId="4132"/>
    <cellStyle name="Calculation 5 12" xfId="4133"/>
    <cellStyle name="Calculation 5 13" xfId="4134"/>
    <cellStyle name="Calculation 5 2" xfId="4135"/>
    <cellStyle name="Calculation 5 3" xfId="4136"/>
    <cellStyle name="Calculation 5 4" xfId="4137"/>
    <cellStyle name="Calculation 5 5" xfId="4138"/>
    <cellStyle name="Calculation 5 6" xfId="4139"/>
    <cellStyle name="Calculation 5 7" xfId="4140"/>
    <cellStyle name="Calculation 5 8" xfId="4141"/>
    <cellStyle name="Calculation 5 9" xfId="4142"/>
    <cellStyle name="Calculation 6" xfId="4143"/>
    <cellStyle name="Calculation 6 10" xfId="4144"/>
    <cellStyle name="Calculation 6 11" xfId="4145"/>
    <cellStyle name="Calculation 6 12" xfId="4146"/>
    <cellStyle name="Calculation 6 13" xfId="4147"/>
    <cellStyle name="Calculation 6 2" xfId="4148"/>
    <cellStyle name="Calculation 6 3" xfId="4149"/>
    <cellStyle name="Calculation 6 4" xfId="4150"/>
    <cellStyle name="Calculation 6 5" xfId="4151"/>
    <cellStyle name="Calculation 6 6" xfId="4152"/>
    <cellStyle name="Calculation 6 7" xfId="4153"/>
    <cellStyle name="Calculation 6 8" xfId="4154"/>
    <cellStyle name="Calculation 6 9" xfId="4155"/>
    <cellStyle name="Calculation 7" xfId="4156"/>
    <cellStyle name="Calculation 7 10" xfId="4157"/>
    <cellStyle name="Calculation 7 11" xfId="4158"/>
    <cellStyle name="Calculation 7 12" xfId="4159"/>
    <cellStyle name="Calculation 7 13" xfId="4160"/>
    <cellStyle name="Calculation 7 2" xfId="4161"/>
    <cellStyle name="Calculation 7 3" xfId="4162"/>
    <cellStyle name="Calculation 7 4" xfId="4163"/>
    <cellStyle name="Calculation 7 5" xfId="4164"/>
    <cellStyle name="Calculation 7 6" xfId="4165"/>
    <cellStyle name="Calculation 7 7" xfId="4166"/>
    <cellStyle name="Calculation 7 8" xfId="4167"/>
    <cellStyle name="Calculation 7 9" xfId="4168"/>
    <cellStyle name="Calculation 8" xfId="4169"/>
    <cellStyle name="Calculation 8 10" xfId="4170"/>
    <cellStyle name="Calculation 8 11" xfId="4171"/>
    <cellStyle name="Calculation 8 12" xfId="4172"/>
    <cellStyle name="Calculation 8 13" xfId="4173"/>
    <cellStyle name="Calculation 8 2" xfId="4174"/>
    <cellStyle name="Calculation 8 3" xfId="4175"/>
    <cellStyle name="Calculation 8 4" xfId="4176"/>
    <cellStyle name="Calculation 8 5" xfId="4177"/>
    <cellStyle name="Calculation 8 6" xfId="4178"/>
    <cellStyle name="Calculation 8 7" xfId="4179"/>
    <cellStyle name="Calculation 8 8" xfId="4180"/>
    <cellStyle name="Calculation 8 9" xfId="4181"/>
    <cellStyle name="Calculation 9" xfId="4182"/>
    <cellStyle name="Calculation 9 10" xfId="4183"/>
    <cellStyle name="Calculation 9 11" xfId="4184"/>
    <cellStyle name="Calculation 9 12" xfId="4185"/>
    <cellStyle name="Calculation 9 13" xfId="4186"/>
    <cellStyle name="Calculation 9 2" xfId="4187"/>
    <cellStyle name="Calculation 9 3" xfId="4188"/>
    <cellStyle name="Calculation 9 4" xfId="4189"/>
    <cellStyle name="Calculation 9 5" xfId="4190"/>
    <cellStyle name="Calculation 9 6" xfId="4191"/>
    <cellStyle name="Calculation 9 7" xfId="4192"/>
    <cellStyle name="Calculation 9 8" xfId="4193"/>
    <cellStyle name="Calculation 9 9" xfId="4194"/>
    <cellStyle name="CalcWi - Style5" xfId="4195"/>
    <cellStyle name="Cantitate" xfId="12564"/>
    <cellStyle name="čárky_BOQ-mech" xfId="4196"/>
    <cellStyle name="Cash (0dp)" xfId="4197"/>
    <cellStyle name="Cash (0dp) 2" xfId="4198"/>
    <cellStyle name="Cash (0dp+NZ)" xfId="4199"/>
    <cellStyle name="Cash (0dp+NZ) 2" xfId="4200"/>
    <cellStyle name="Cash (2dp)" xfId="4201"/>
    <cellStyle name="Cash (2dp) 2" xfId="4202"/>
    <cellStyle name="Cash (2dp+NZ)" xfId="4203"/>
    <cellStyle name="Cash (2dp+NZ) 2" xfId="4204"/>
    <cellStyle name="category" xfId="12567"/>
    <cellStyle name="Check Cell" xfId="47"/>
    <cellStyle name="Check Cell 10" xfId="4205"/>
    <cellStyle name="Check Cell 11" xfId="4206"/>
    <cellStyle name="Check Cell 12" xfId="4207"/>
    <cellStyle name="Check Cell 2" xfId="190"/>
    <cellStyle name="Check Cell 2 2" xfId="4208"/>
    <cellStyle name="Check Cell 3" xfId="4209"/>
    <cellStyle name="Check Cell 4" xfId="4210"/>
    <cellStyle name="Check Cell 5" xfId="4211"/>
    <cellStyle name="Check Cell 6" xfId="4212"/>
    <cellStyle name="Check Cell 7" xfId="4213"/>
    <cellStyle name="Check Cell 8" xfId="4214"/>
    <cellStyle name="Check Cell 9" xfId="4215"/>
    <cellStyle name="Çıkış 10" xfId="4344"/>
    <cellStyle name="Çıkış 11" xfId="4345"/>
    <cellStyle name="Çıkış 12" xfId="4346"/>
    <cellStyle name="Çıkış 13" xfId="4347"/>
    <cellStyle name="Çıkış 14" xfId="4348"/>
    <cellStyle name="Çıkış 15" xfId="4349"/>
    <cellStyle name="Çıkış 16" xfId="4350"/>
    <cellStyle name="Çıkış 17" xfId="4351"/>
    <cellStyle name="Çıkış 18" xfId="10822"/>
    <cellStyle name="Çıkış 2" xfId="4352"/>
    <cellStyle name="Çıkış 3" xfId="4353"/>
    <cellStyle name="Çıkış 4" xfId="4354"/>
    <cellStyle name="Çıkış 5" xfId="4355"/>
    <cellStyle name="Çıkış 6" xfId="4356"/>
    <cellStyle name="Çıkış 7" xfId="4357"/>
    <cellStyle name="Çıkış 8" xfId="4358"/>
    <cellStyle name="Çıkış 9" xfId="4359"/>
    <cellStyle name="Codice" xfId="4216"/>
    <cellStyle name="Column_Title" xfId="4217"/>
    <cellStyle name="Comma  - Style1" xfId="4218"/>
    <cellStyle name="Comma  - Style2" xfId="4219"/>
    <cellStyle name="Comma  - Style3" xfId="4220"/>
    <cellStyle name="Comma  - Style4" xfId="4221"/>
    <cellStyle name="Comma  - Style4 2" xfId="12570"/>
    <cellStyle name="Comma  - Style4 3" xfId="15521"/>
    <cellStyle name="Comma  - Style5" xfId="4222"/>
    <cellStyle name="Comma  - Style5 2" xfId="12571"/>
    <cellStyle name="Comma  - Style5 3" xfId="15522"/>
    <cellStyle name="Comma  - Style6" xfId="4223"/>
    <cellStyle name="Comma  - Style6 2" xfId="12572"/>
    <cellStyle name="Comma  - Style6 3" xfId="15523"/>
    <cellStyle name="Comma  - Style7" xfId="4224"/>
    <cellStyle name="Comma  - Style7 2" xfId="12573"/>
    <cellStyle name="Comma  - Style7 3" xfId="15524"/>
    <cellStyle name="Comma  - Style8" xfId="4225"/>
    <cellStyle name="Comma  - Style8 2" xfId="12574"/>
    <cellStyle name="Comma  - Style8 3" xfId="15525"/>
    <cellStyle name="Comma (0dp)" xfId="4226"/>
    <cellStyle name="Comma (0dp) 2" xfId="4227"/>
    <cellStyle name="Comma (0dp) 2 2" xfId="12576"/>
    <cellStyle name="Comma (0dp) 2 3" xfId="15527"/>
    <cellStyle name="Comma (0dp) 3" xfId="12575"/>
    <cellStyle name="Comma (0dp) 4" xfId="15526"/>
    <cellStyle name="Comma (0dp+NZ)" xfId="4228"/>
    <cellStyle name="Comma (0dp+NZ) 2" xfId="4229"/>
    <cellStyle name="Comma (0dp+NZ) 2 2" xfId="12578"/>
    <cellStyle name="Comma (0dp+NZ) 2 3" xfId="15529"/>
    <cellStyle name="Comma (0dp+NZ) 3" xfId="12577"/>
    <cellStyle name="Comma (0dp+NZ) 4" xfId="15528"/>
    <cellStyle name="Comma (2dp)" xfId="4230"/>
    <cellStyle name="Comma (2dp) 2" xfId="4231"/>
    <cellStyle name="Comma (2dp) 2 2" xfId="12580"/>
    <cellStyle name="Comma (2dp) 2 3" xfId="15531"/>
    <cellStyle name="Comma (2dp) 3" xfId="12579"/>
    <cellStyle name="Comma (2dp) 4" xfId="15530"/>
    <cellStyle name="Comma (2dp) Dashed" xfId="12581"/>
    <cellStyle name="Comma (2dp) Nil" xfId="12582"/>
    <cellStyle name="Comma (2dp)_Costplan C 8.1.02" xfId="12583"/>
    <cellStyle name="Comma (2dp+NZ)" xfId="4232"/>
    <cellStyle name="Comma (2dp+NZ) 2" xfId="4233"/>
    <cellStyle name="Comma (2dp+NZ) 2 2" xfId="12585"/>
    <cellStyle name="Comma (2dp+NZ) 2 3" xfId="15533"/>
    <cellStyle name="Comma (2dp+NZ) 3" xfId="12584"/>
    <cellStyle name="Comma (2dp+NZ) 4" xfId="15532"/>
    <cellStyle name="Comma (nz)" xfId="12586"/>
    <cellStyle name="Comma [#]" xfId="4234"/>
    <cellStyle name="Comma [#] 2" xfId="12587"/>
    <cellStyle name="Comma [#] 3" xfId="15534"/>
    <cellStyle name="Comma [0] 2" xfId="48"/>
    <cellStyle name="Comma [0] 2 2" xfId="4236"/>
    <cellStyle name="Comma [0] 2 2 2" xfId="15085"/>
    <cellStyle name="Comma [0] 2 2 3" xfId="15536"/>
    <cellStyle name="Comma [0] 2 3" xfId="12588"/>
    <cellStyle name="Comma [0] 2 4" xfId="15535"/>
    <cellStyle name="Comma [0] 2 5" xfId="4235"/>
    <cellStyle name="Comma [0] 3" xfId="49"/>
    <cellStyle name="Comma [0] 3 2" xfId="15086"/>
    <cellStyle name="Comma [0] 3 3" xfId="15537"/>
    <cellStyle name="Comma [0] 3 4" xfId="4237"/>
    <cellStyle name="Comma [00]" xfId="191"/>
    <cellStyle name="Comma [00] 2" xfId="4239"/>
    <cellStyle name="Comma [00] 2 2" xfId="12590"/>
    <cellStyle name="Comma [00] 2 3" xfId="15539"/>
    <cellStyle name="Comma [00] 3" xfId="12589"/>
    <cellStyle name="Comma [00] 4" xfId="15538"/>
    <cellStyle name="Comma [00] 5" xfId="4238"/>
    <cellStyle name="Comma 10" xfId="4240"/>
    <cellStyle name="Comma 10 2" xfId="4241"/>
    <cellStyle name="Comma 10 2 2" xfId="12592"/>
    <cellStyle name="Comma 10 2 3" xfId="15541"/>
    <cellStyle name="Comma 10 3" xfId="12591"/>
    <cellStyle name="Comma 10 4" xfId="15540"/>
    <cellStyle name="Comma 11" xfId="4242"/>
    <cellStyle name="Comma 11 2" xfId="12593"/>
    <cellStyle name="Comma 11 3" xfId="15542"/>
    <cellStyle name="Comma 12" xfId="4243"/>
    <cellStyle name="Comma 12 2" xfId="12595"/>
    <cellStyle name="Comma 12 3" xfId="12594"/>
    <cellStyle name="Comma 12 4" xfId="15543"/>
    <cellStyle name="Comma 13" xfId="4244"/>
    <cellStyle name="Comma 13 2" xfId="12596"/>
    <cellStyle name="Comma 13 3" xfId="15544"/>
    <cellStyle name="Comma 14" xfId="4245"/>
    <cellStyle name="Comma 14 2" xfId="12597"/>
    <cellStyle name="Comma 14 3" xfId="15545"/>
    <cellStyle name="Comma 15" xfId="4246"/>
    <cellStyle name="Comma 15 2" xfId="12598"/>
    <cellStyle name="Comma 15 3" xfId="15546"/>
    <cellStyle name="Comma 16" xfId="4247"/>
    <cellStyle name="Comma 16 2" xfId="12599"/>
    <cellStyle name="Comma 16 3" xfId="15547"/>
    <cellStyle name="Comma 17" xfId="4248"/>
    <cellStyle name="Comma 17 2" xfId="12600"/>
    <cellStyle name="Comma 17 3" xfId="15548"/>
    <cellStyle name="Comma 18" xfId="4249"/>
    <cellStyle name="Comma 18 2" xfId="12601"/>
    <cellStyle name="Comma 18 3" xfId="15549"/>
    <cellStyle name="Comma 19" xfId="4250"/>
    <cellStyle name="Comma 19 2" xfId="12602"/>
    <cellStyle name="Comma 19 3" xfId="15550"/>
    <cellStyle name="Comma 2" xfId="50"/>
    <cellStyle name="Comma 2 10" xfId="4252"/>
    <cellStyle name="Comma 2 10 2" xfId="12604"/>
    <cellStyle name="Comma 2 10 3" xfId="15552"/>
    <cellStyle name="Comma 2 11" xfId="12605"/>
    <cellStyle name="Comma 2 12" xfId="12606"/>
    <cellStyle name="Comma 2 13" xfId="12607"/>
    <cellStyle name="Comma 2 14" xfId="12608"/>
    <cellStyle name="Comma 2 15" xfId="12609"/>
    <cellStyle name="Comma 2 16" xfId="12610"/>
    <cellStyle name="Comma 2 17" xfId="12611"/>
    <cellStyle name="Comma 2 18" xfId="12612"/>
    <cellStyle name="Comma 2 19" xfId="12613"/>
    <cellStyle name="Comma 2 2" xfId="4253"/>
    <cellStyle name="Comma 2 2 10" xfId="12615"/>
    <cellStyle name="Comma 2 2 11" xfId="12616"/>
    <cellStyle name="Comma 2 2 12" xfId="12617"/>
    <cellStyle name="Comma 2 2 13" xfId="12618"/>
    <cellStyle name="Comma 2 2 14" xfId="12619"/>
    <cellStyle name="Comma 2 2 15" xfId="12620"/>
    <cellStyle name="Comma 2 2 16" xfId="12621"/>
    <cellStyle name="Comma 2 2 17" xfId="12622"/>
    <cellStyle name="Comma 2 2 18" xfId="12623"/>
    <cellStyle name="Comma 2 2 19" xfId="12624"/>
    <cellStyle name="Comma 2 2 2" xfId="12625"/>
    <cellStyle name="Comma 2 2 20" xfId="12626"/>
    <cellStyle name="Comma 2 2 21" xfId="12627"/>
    <cellStyle name="Comma 2 2 22" xfId="12628"/>
    <cellStyle name="Comma 2 2 23" xfId="12629"/>
    <cellStyle name="Comma 2 2 24" xfId="12630"/>
    <cellStyle name="Comma 2 2 25" xfId="12631"/>
    <cellStyle name="Comma 2 2 26" xfId="12632"/>
    <cellStyle name="Comma 2 2 27" xfId="12633"/>
    <cellStyle name="Comma 2 2 28" xfId="12634"/>
    <cellStyle name="Comma 2 2 29" xfId="12635"/>
    <cellStyle name="Comma 2 2 3" xfId="12636"/>
    <cellStyle name="Comma 2 2 30" xfId="12637"/>
    <cellStyle name="Comma 2 2 31" xfId="12638"/>
    <cellStyle name="Comma 2 2 32" xfId="12639"/>
    <cellStyle name="Comma 2 2 33" xfId="12640"/>
    <cellStyle name="Comma 2 2 34" xfId="12641"/>
    <cellStyle name="Comma 2 2 35" xfId="12642"/>
    <cellStyle name="Comma 2 2 36" xfId="12643"/>
    <cellStyle name="Comma 2 2 37" xfId="12644"/>
    <cellStyle name="Comma 2 2 38" xfId="12645"/>
    <cellStyle name="Comma 2 2 39" xfId="12646"/>
    <cellStyle name="Comma 2 2 4" xfId="12647"/>
    <cellStyle name="Comma 2 2 40" xfId="12648"/>
    <cellStyle name="Comma 2 2 41" xfId="12649"/>
    <cellStyle name="Comma 2 2 42" xfId="12650"/>
    <cellStyle name="Comma 2 2 43" xfId="12651"/>
    <cellStyle name="Comma 2 2 44" xfId="12652"/>
    <cellStyle name="Comma 2 2 45" xfId="12653"/>
    <cellStyle name="Comma 2 2 46" xfId="12654"/>
    <cellStyle name="Comma 2 2 47" xfId="12655"/>
    <cellStyle name="Comma 2 2 48" xfId="12656"/>
    <cellStyle name="Comma 2 2 49" xfId="12657"/>
    <cellStyle name="Comma 2 2 5" xfId="12658"/>
    <cellStyle name="Comma 2 2 50" xfId="12659"/>
    <cellStyle name="Comma 2 2 51" xfId="12660"/>
    <cellStyle name="Comma 2 2 52" xfId="12661"/>
    <cellStyle name="Comma 2 2 53" xfId="12662"/>
    <cellStyle name="Comma 2 2 54" xfId="12663"/>
    <cellStyle name="Comma 2 2 55" xfId="12664"/>
    <cellStyle name="Comma 2 2 56" xfId="12665"/>
    <cellStyle name="Comma 2 2 57" xfId="12614"/>
    <cellStyle name="Comma 2 2 58" xfId="15553"/>
    <cellStyle name="Comma 2 2 6" xfId="12666"/>
    <cellStyle name="Comma 2 2 7" xfId="12667"/>
    <cellStyle name="Comma 2 2 8" xfId="12668"/>
    <cellStyle name="Comma 2 2 9" xfId="12669"/>
    <cellStyle name="Comma 2 20" xfId="12670"/>
    <cellStyle name="Comma 2 21" xfId="12671"/>
    <cellStyle name="Comma 2 22" xfId="12672"/>
    <cellStyle name="Comma 2 23" xfId="12673"/>
    <cellStyle name="Comma 2 24" xfId="12674"/>
    <cellStyle name="Comma 2 25" xfId="12675"/>
    <cellStyle name="Comma 2 26" xfId="12676"/>
    <cellStyle name="Comma 2 27" xfId="12677"/>
    <cellStyle name="Comma 2 28" xfId="12678"/>
    <cellStyle name="Comma 2 29" xfId="12679"/>
    <cellStyle name="Comma 2 3" xfId="4254"/>
    <cellStyle name="Comma 2 3 2" xfId="12680"/>
    <cellStyle name="Comma 2 3 3" xfId="15554"/>
    <cellStyle name="Comma 2 30" xfId="12681"/>
    <cellStyle name="Comma 2 31" xfId="12682"/>
    <cellStyle name="Comma 2 32" xfId="12683"/>
    <cellStyle name="Comma 2 33" xfId="12684"/>
    <cellStyle name="Comma 2 34" xfId="12685"/>
    <cellStyle name="Comma 2 35" xfId="12686"/>
    <cellStyle name="Comma 2 36" xfId="12687"/>
    <cellStyle name="Comma 2 37" xfId="12688"/>
    <cellStyle name="Comma 2 38" xfId="12689"/>
    <cellStyle name="Comma 2 39" xfId="12690"/>
    <cellStyle name="Comma 2 4" xfId="4255"/>
    <cellStyle name="Comma 2 4 2" xfId="12691"/>
    <cellStyle name="Comma 2 4 3" xfId="15555"/>
    <cellStyle name="Comma 2 40" xfId="12692"/>
    <cellStyle name="Comma 2 41" xfId="12693"/>
    <cellStyle name="Comma 2 42" xfId="12694"/>
    <cellStyle name="Comma 2 43" xfId="12695"/>
    <cellStyle name="Comma 2 44" xfId="12696"/>
    <cellStyle name="Comma 2 45" xfId="12697"/>
    <cellStyle name="Comma 2 46" xfId="12698"/>
    <cellStyle name="Comma 2 47" xfId="12699"/>
    <cellStyle name="Comma 2 48" xfId="12700"/>
    <cellStyle name="Comma 2 49" xfId="12701"/>
    <cellStyle name="Comma 2 5" xfId="4256"/>
    <cellStyle name="Comma 2 5 2" xfId="12702"/>
    <cellStyle name="Comma 2 5 3" xfId="15556"/>
    <cellStyle name="Comma 2 50" xfId="12703"/>
    <cellStyle name="Comma 2 51" xfId="12704"/>
    <cellStyle name="Comma 2 52" xfId="12705"/>
    <cellStyle name="Comma 2 53" xfId="12706"/>
    <cellStyle name="Comma 2 54" xfId="12707"/>
    <cellStyle name="Comma 2 55" xfId="12708"/>
    <cellStyle name="Comma 2 56" xfId="12709"/>
    <cellStyle name="Comma 2 57" xfId="15087"/>
    <cellStyle name="Comma 2 58" xfId="12603"/>
    <cellStyle name="Comma 2 59" xfId="15551"/>
    <cellStyle name="Comma 2 6" xfId="4257"/>
    <cellStyle name="Comma 2 6 2" xfId="12710"/>
    <cellStyle name="Comma 2 6 3" xfId="15557"/>
    <cellStyle name="Comma 2 60" xfId="4251"/>
    <cellStyle name="Comma 2 7" xfId="4258"/>
    <cellStyle name="Comma 2 7 2" xfId="12711"/>
    <cellStyle name="Comma 2 7 3" xfId="15558"/>
    <cellStyle name="Comma 2 8" xfId="4259"/>
    <cellStyle name="Comma 2 8 2" xfId="12712"/>
    <cellStyle name="Comma 2 8 3" xfId="15559"/>
    <cellStyle name="Comma 2 9" xfId="4260"/>
    <cellStyle name="Comma 2 9 2" xfId="12713"/>
    <cellStyle name="Comma 2 9 3" xfId="15560"/>
    <cellStyle name="Comma 20" xfId="4261"/>
    <cellStyle name="Comma 20 2" xfId="12714"/>
    <cellStyle name="Comma 20 3" xfId="15561"/>
    <cellStyle name="Comma 21" xfId="4262"/>
    <cellStyle name="Comma 21 2" xfId="12715"/>
    <cellStyle name="Comma 21 3" xfId="15562"/>
    <cellStyle name="Comma 22" xfId="4263"/>
    <cellStyle name="Comma 22 2" xfId="12716"/>
    <cellStyle name="Comma 22 3" xfId="15563"/>
    <cellStyle name="Comma 23" xfId="4264"/>
    <cellStyle name="Comma 23 2" xfId="12717"/>
    <cellStyle name="Comma 23 3" xfId="15564"/>
    <cellStyle name="Comma 24" xfId="4265"/>
    <cellStyle name="Comma 24 2" xfId="12718"/>
    <cellStyle name="Comma 24 3" xfId="15565"/>
    <cellStyle name="Comma 25" xfId="4266"/>
    <cellStyle name="Comma 25 2" xfId="12719"/>
    <cellStyle name="Comma 25 3" xfId="15566"/>
    <cellStyle name="Comma 3" xfId="51"/>
    <cellStyle name="Comma 3 2" xfId="4268"/>
    <cellStyle name="Comma 3 2 2" xfId="12720"/>
    <cellStyle name="Comma 3 2 3" xfId="15568"/>
    <cellStyle name="Comma 3 3" xfId="4269"/>
    <cellStyle name="Comma 3 3 2" xfId="15088"/>
    <cellStyle name="Comma 3 3 3" xfId="15569"/>
    <cellStyle name="Comma 3 4" xfId="10845"/>
    <cellStyle name="Comma 3 5" xfId="15567"/>
    <cellStyle name="Comma 3 6" xfId="4267"/>
    <cellStyle name="Comma 4" xfId="4270"/>
    <cellStyle name="Comma 4 2" xfId="4271"/>
    <cellStyle name="Comma 4 2 2" xfId="4272"/>
    <cellStyle name="Comma 4 2 2 2" xfId="12723"/>
    <cellStyle name="Comma 4 2 2 3" xfId="15572"/>
    <cellStyle name="Comma 4 2 3" xfId="12722"/>
    <cellStyle name="Comma 4 2 4" xfId="15571"/>
    <cellStyle name="Comma 4 3" xfId="4273"/>
    <cellStyle name="Comma 4 3 2" xfId="12724"/>
    <cellStyle name="Comma 4 3 2 2" xfId="18317"/>
    <cellStyle name="Comma 4 3 3" xfId="15573"/>
    <cellStyle name="Comma 4 4" xfId="12721"/>
    <cellStyle name="Comma 4 5" xfId="15570"/>
    <cellStyle name="Comma 44" xfId="12725"/>
    <cellStyle name="Comma 46" xfId="12726"/>
    <cellStyle name="Comma 5" xfId="52"/>
    <cellStyle name="Comma 5 2" xfId="4275"/>
    <cellStyle name="Comma 5 2 2" xfId="12728"/>
    <cellStyle name="Comma 5 2 3" xfId="15575"/>
    <cellStyle name="Comma 5 3" xfId="4276"/>
    <cellStyle name="Comma 5 3 2" xfId="15089"/>
    <cellStyle name="Comma 5 3 3" xfId="15576"/>
    <cellStyle name="Comma 5 4" xfId="12727"/>
    <cellStyle name="Comma 5 5" xfId="15574"/>
    <cellStyle name="Comma 5 6" xfId="4274"/>
    <cellStyle name="Comma 51" xfId="12729"/>
    <cellStyle name="Comma 6" xfId="4277"/>
    <cellStyle name="Comma 6 2" xfId="12730"/>
    <cellStyle name="Comma 6 3" xfId="15577"/>
    <cellStyle name="Comma 7" xfId="4278"/>
    <cellStyle name="Comma 7 2" xfId="12731"/>
    <cellStyle name="Comma 7 3" xfId="15578"/>
    <cellStyle name="Comma 8" xfId="4279"/>
    <cellStyle name="Comma 8 2" xfId="12732"/>
    <cellStyle name="Comma 8 3" xfId="15579"/>
    <cellStyle name="Comma 9" xfId="4280"/>
    <cellStyle name="Comma 9 2" xfId="12733"/>
    <cellStyle name="Comma 9 3" xfId="15580"/>
    <cellStyle name="Comma Dashed" xfId="12734"/>
    <cellStyle name="Comma Nil" xfId="12735"/>
    <cellStyle name="comma zerodec" xfId="4281"/>
    <cellStyle name="comma zerodec 2" xfId="12736"/>
    <cellStyle name="comma zerodec 3" xfId="15581"/>
    <cellStyle name="Comma0" xfId="4282"/>
    <cellStyle name="Comma0 - Biçem2" xfId="4283"/>
    <cellStyle name="Comma0 - Biçem2 2" xfId="12738"/>
    <cellStyle name="Comma0 - Biçem2 3" xfId="15583"/>
    <cellStyle name="Comma0 - Modelo1" xfId="4284"/>
    <cellStyle name="Comma0 - Modelo1 2" xfId="12739"/>
    <cellStyle name="Comma0 - Modelo1 3" xfId="15584"/>
    <cellStyle name="Comma0 - Style1" xfId="4285"/>
    <cellStyle name="Comma0 - Style1 2" xfId="12740"/>
    <cellStyle name="Comma0 - Style1 3" xfId="15585"/>
    <cellStyle name="Comma0 10" xfId="15259"/>
    <cellStyle name="Comma0 11" xfId="10986"/>
    <cellStyle name="Comma0 12" xfId="15273"/>
    <cellStyle name="Comma0 13" xfId="10996"/>
    <cellStyle name="Comma0 14" xfId="15284"/>
    <cellStyle name="Comma0 15" xfId="12447"/>
    <cellStyle name="Comma0 16" xfId="15296"/>
    <cellStyle name="Comma0 17" xfId="12454"/>
    <cellStyle name="Comma0 18" xfId="15303"/>
    <cellStyle name="Comma0 19" xfId="15430"/>
    <cellStyle name="Comma0 2" xfId="4286"/>
    <cellStyle name="Comma0 2 2" xfId="12741"/>
    <cellStyle name="Comma0 2 3" xfId="15586"/>
    <cellStyle name="Comma0 20" xfId="15396"/>
    <cellStyle name="Comma0 21" xfId="10862"/>
    <cellStyle name="Comma0 22" xfId="15389"/>
    <cellStyle name="Comma0 23" xfId="10928"/>
    <cellStyle name="Comma0 24" xfId="15233"/>
    <cellStyle name="Comma0 25" xfId="10944"/>
    <cellStyle name="Comma0 26" xfId="15242"/>
    <cellStyle name="Comma0 27" xfId="15436"/>
    <cellStyle name="Comma0 28" xfId="15438"/>
    <cellStyle name="Comma0 29" xfId="10979"/>
    <cellStyle name="Comma0 3" xfId="12737"/>
    <cellStyle name="Comma0 30" xfId="15262"/>
    <cellStyle name="Comma0 31" xfId="10989"/>
    <cellStyle name="Comma0 32" xfId="15276"/>
    <cellStyle name="Comma0 33" xfId="10999"/>
    <cellStyle name="Comma0 34" xfId="15288"/>
    <cellStyle name="Comma0 35" xfId="12450"/>
    <cellStyle name="Comma0 36" xfId="15299"/>
    <cellStyle name="Comma0 37" xfId="15441"/>
    <cellStyle name="Comma0 38" xfId="15442"/>
    <cellStyle name="Comma0 39" xfId="15444"/>
    <cellStyle name="Comma0 4" xfId="15230"/>
    <cellStyle name="Comma0 40" xfId="15407"/>
    <cellStyle name="Comma0 41" xfId="10946"/>
    <cellStyle name="Comma0 42" xfId="15401"/>
    <cellStyle name="Comma0 43" xfId="10961"/>
    <cellStyle name="Comma0 44" xfId="15255"/>
    <cellStyle name="Comma0 45" xfId="12522"/>
    <cellStyle name="Comma0 46" xfId="15268"/>
    <cellStyle name="Comma0 47" xfId="15417"/>
    <cellStyle name="Comma0 48" xfId="15281"/>
    <cellStyle name="Comma0 49" xfId="15414"/>
    <cellStyle name="Comma0 5" xfId="10945"/>
    <cellStyle name="Comma0 50" xfId="15294"/>
    <cellStyle name="Comma0 51" xfId="12566"/>
    <cellStyle name="Comma0 52" xfId="15427"/>
    <cellStyle name="Comma0 53" xfId="10874"/>
    <cellStyle name="Comma0 54" xfId="15429"/>
    <cellStyle name="Comma0 55" xfId="15371"/>
    <cellStyle name="Comma0 56" xfId="15228"/>
    <cellStyle name="Comma0 57" xfId="15366"/>
    <cellStyle name="Comma0 58" xfId="15445"/>
    <cellStyle name="Comma0 59" xfId="15364"/>
    <cellStyle name="Comma0 6" xfId="15239"/>
    <cellStyle name="Comma0 60" xfId="15263"/>
    <cellStyle name="Comma0 61" xfId="15446"/>
    <cellStyle name="Comma0 62" xfId="15386"/>
    <cellStyle name="Comma0 63" xfId="12561"/>
    <cellStyle name="Comma0 64" xfId="15179"/>
    <cellStyle name="Comma0 65" xfId="12471"/>
    <cellStyle name="Comma0 66" xfId="15235"/>
    <cellStyle name="Comma0 67" xfId="12474"/>
    <cellStyle name="Comma0 68" xfId="15244"/>
    <cellStyle name="Comma0 69" xfId="12525"/>
    <cellStyle name="Comma0 7" xfId="10959"/>
    <cellStyle name="Comma0 70" xfId="15252"/>
    <cellStyle name="Comma0 71" xfId="15082"/>
    <cellStyle name="Comma0 72" xfId="15265"/>
    <cellStyle name="Comma0 73" xfId="10848"/>
    <cellStyle name="Comma0 74" xfId="15309"/>
    <cellStyle name="Comma0 75" xfId="15472"/>
    <cellStyle name="Comma0 76" xfId="15466"/>
    <cellStyle name="Comma0 77" xfId="15473"/>
    <cellStyle name="Comma0 78" xfId="15465"/>
    <cellStyle name="Comma0 79" xfId="15474"/>
    <cellStyle name="Comma0 8" xfId="15248"/>
    <cellStyle name="Comma0 80" xfId="15582"/>
    <cellStyle name="Comma0 81" xfId="15471"/>
    <cellStyle name="Comma0 82" xfId="17654"/>
    <cellStyle name="Comma0 9" xfId="10975"/>
    <cellStyle name="Comma1 - Modelo2" xfId="4287"/>
    <cellStyle name="Comma1 - Modelo2 2" xfId="12742"/>
    <cellStyle name="Comma1 - Modelo2 3" xfId="15587"/>
    <cellStyle name="Comma1 - Style2" xfId="4288"/>
    <cellStyle name="Comma1 - Style2 2" xfId="12743"/>
    <cellStyle name="Comma1 - Style2 3" xfId="15588"/>
    <cellStyle name="Company Name" xfId="4289"/>
    <cellStyle name="Company Name 2" xfId="12744"/>
    <cellStyle name="Company Name 3" xfId="15589"/>
    <cellStyle name="ContentsHyperlink" xfId="4290"/>
    <cellStyle name="ContentsHyperlink 2" xfId="12745"/>
    <cellStyle name="ContentsHyperlink 3" xfId="15590"/>
    <cellStyle name="Copied" xfId="192"/>
    <cellStyle name="Copied 2" xfId="4292"/>
    <cellStyle name="Copied 2 2" xfId="12747"/>
    <cellStyle name="Copied 2 3" xfId="15592"/>
    <cellStyle name="Copied 3" xfId="12746"/>
    <cellStyle name="Copied 4" xfId="15591"/>
    <cellStyle name="Copied 5" xfId="4291"/>
    <cellStyle name="COST1" xfId="4293"/>
    <cellStyle name="COST1 2" xfId="12749"/>
    <cellStyle name="COST1 3" xfId="12748"/>
    <cellStyle name="COST1 4" xfId="15593"/>
    <cellStyle name="Cover Date" xfId="4294"/>
    <cellStyle name="Cover Date 2" xfId="12750"/>
    <cellStyle name="Cover Date 3" xfId="15594"/>
    <cellStyle name="Cover Subtitle" xfId="4295"/>
    <cellStyle name="Cover Subtitle 2" xfId="12751"/>
    <cellStyle name="Cover Subtitle 3" xfId="15595"/>
    <cellStyle name="Cover Title" xfId="4296"/>
    <cellStyle name="Cover Title 2" xfId="12752"/>
    <cellStyle name="Cover Title 3" xfId="15596"/>
    <cellStyle name="Credit" xfId="4297"/>
    <cellStyle name="Credit 2" xfId="12753"/>
    <cellStyle name="Credit 3" xfId="15597"/>
    <cellStyle name="Credit subtotal" xfId="4298"/>
    <cellStyle name="Credit subtotal 10" xfId="4299"/>
    <cellStyle name="Credit subtotal 11" xfId="4300"/>
    <cellStyle name="Credit subtotal 12" xfId="4301"/>
    <cellStyle name="Credit subtotal 13" xfId="4302"/>
    <cellStyle name="Credit subtotal 14" xfId="4303"/>
    <cellStyle name="Credit subtotal 15" xfId="4304"/>
    <cellStyle name="Credit subtotal 16" xfId="4305"/>
    <cellStyle name="Credit subtotal 17" xfId="12754"/>
    <cellStyle name="Credit subtotal 18" xfId="15598"/>
    <cellStyle name="Credit subtotal 2" xfId="4306"/>
    <cellStyle name="Credit subtotal 3" xfId="4307"/>
    <cellStyle name="Credit subtotal 4" xfId="4308"/>
    <cellStyle name="Credit subtotal 5" xfId="4309"/>
    <cellStyle name="Credit subtotal 6" xfId="4310"/>
    <cellStyle name="Credit subtotal 7" xfId="4311"/>
    <cellStyle name="Credit subtotal 8" xfId="4312"/>
    <cellStyle name="Credit subtotal 9" xfId="4313"/>
    <cellStyle name="Credit Total" xfId="4314"/>
    <cellStyle name="Credit Total 2" xfId="12755"/>
    <cellStyle name="Credit Total 3" xfId="15599"/>
    <cellStyle name="Credit_AFM 31.12.2000 SPK TR" xfId="4315"/>
    <cellStyle name="Currenci [0]_194750-002_BINV_2" xfId="4316"/>
    <cellStyle name="Currency" xfId="82" builtinId="4"/>
    <cellStyle name="Currency $" xfId="4317"/>
    <cellStyle name="Currency $ 2" xfId="12756"/>
    <cellStyle name="Currency $ 3" xfId="15600"/>
    <cellStyle name="Currency (2dp)" xfId="12757"/>
    <cellStyle name="Currency (2dp) Dashed" xfId="12758"/>
    <cellStyle name="Currency (2dp) Nil" xfId="12759"/>
    <cellStyle name="Currency (2dp+nz)" xfId="12760"/>
    <cellStyle name="Currency (nz)" xfId="12761"/>
    <cellStyle name="Currency [00]" xfId="193"/>
    <cellStyle name="Currency [00] 2" xfId="12762"/>
    <cellStyle name="Currency [00] 3" xfId="15601"/>
    <cellStyle name="Currency [00] 4" xfId="4318"/>
    <cellStyle name="Currency 10" xfId="4319"/>
    <cellStyle name="Currency 10 2" xfId="12763"/>
    <cellStyle name="Currency 10 3" xfId="15602"/>
    <cellStyle name="Currency 11" xfId="4320"/>
    <cellStyle name="Currency 11 2" xfId="12764"/>
    <cellStyle name="Currency 11 3" xfId="15603"/>
    <cellStyle name="Currency 12" xfId="4321"/>
    <cellStyle name="Currency 12 2" xfId="12765"/>
    <cellStyle name="Currency 12 3" xfId="15604"/>
    <cellStyle name="Currency 13" xfId="4322"/>
    <cellStyle name="Currency 13 2" xfId="12766"/>
    <cellStyle name="Currency 13 3" xfId="15605"/>
    <cellStyle name="Currency 14" xfId="4323"/>
    <cellStyle name="Currency 14 2" xfId="12767"/>
    <cellStyle name="Currency 14 3" xfId="15606"/>
    <cellStyle name="Currency 15" xfId="4324"/>
    <cellStyle name="Currency 15 2" xfId="12768"/>
    <cellStyle name="Currency 15 3" xfId="15607"/>
    <cellStyle name="Currency 16" xfId="4325"/>
    <cellStyle name="Currency 16 2" xfId="12769"/>
    <cellStyle name="Currency 16 3" xfId="15608"/>
    <cellStyle name="Currency 17" xfId="12770"/>
    <cellStyle name="Currency 2" xfId="4326"/>
    <cellStyle name="Currency 2 2" xfId="4327"/>
    <cellStyle name="Currency 2 2 2" xfId="12772"/>
    <cellStyle name="Currency 2 2 3" xfId="15610"/>
    <cellStyle name="Currency 2 3" xfId="4328"/>
    <cellStyle name="Currency 2 3 2" xfId="12773"/>
    <cellStyle name="Currency 2 3 3" xfId="15611"/>
    <cellStyle name="Currency 2 4" xfId="12771"/>
    <cellStyle name="Currency 2 5" xfId="15609"/>
    <cellStyle name="Currency 3" xfId="4329"/>
    <cellStyle name="Currency 3 2" xfId="12774"/>
    <cellStyle name="Currency 3 3" xfId="15612"/>
    <cellStyle name="Currency 4" xfId="4330"/>
    <cellStyle name="Currency 4 2" xfId="12775"/>
    <cellStyle name="Currency 4 3" xfId="15613"/>
    <cellStyle name="Currency 5" xfId="4331"/>
    <cellStyle name="Currency 5 2" xfId="12776"/>
    <cellStyle name="Currency 5 3" xfId="15614"/>
    <cellStyle name="Currency 6" xfId="4332"/>
    <cellStyle name="Currency 6 2" xfId="12777"/>
    <cellStyle name="Currency 6 3" xfId="15615"/>
    <cellStyle name="Currency 7" xfId="4333"/>
    <cellStyle name="Currency 7 2" xfId="12778"/>
    <cellStyle name="Currency 7 3" xfId="15616"/>
    <cellStyle name="Currency 8" xfId="4334"/>
    <cellStyle name="Currency 8 2" xfId="12779"/>
    <cellStyle name="Currency 8 3" xfId="15617"/>
    <cellStyle name="Currency 9" xfId="4335"/>
    <cellStyle name="Currency 9 2" xfId="12780"/>
    <cellStyle name="Currency 9 3" xfId="15618"/>
    <cellStyle name="Currency Dashed" xfId="12781"/>
    <cellStyle name="Currency MTL" xfId="4336"/>
    <cellStyle name="Currency MTL 2" xfId="12782"/>
    <cellStyle name="Currency MTL 3" xfId="15619"/>
    <cellStyle name="Currency Nil" xfId="12783"/>
    <cellStyle name="Currency T$" xfId="4337"/>
    <cellStyle name="Currency T$ 2" xfId="12784"/>
    <cellStyle name="Currency T$ 3" xfId="15620"/>
    <cellStyle name="Currency0" xfId="4338"/>
    <cellStyle name="Currency0 2" xfId="4339"/>
    <cellStyle name="Currency0 2 2" xfId="12786"/>
    <cellStyle name="Currency0 2 3" xfId="15622"/>
    <cellStyle name="Currency0 3" xfId="12785"/>
    <cellStyle name="Currency0 4" xfId="15621"/>
    <cellStyle name="Currency1" xfId="4340"/>
    <cellStyle name="Currency1 2" xfId="12787"/>
    <cellStyle name="Currency1 3" xfId="15623"/>
    <cellStyle name="Current_Inactive" xfId="4341"/>
    <cellStyle name="custom" xfId="4342"/>
    <cellStyle name="custom 2" xfId="12788"/>
    <cellStyle name="custom 3" xfId="15624"/>
    <cellStyle name="d mmm yy" xfId="4360"/>
    <cellStyle name="d mmm yy 2" xfId="12789"/>
    <cellStyle name="d mmm yy 3" xfId="15625"/>
    <cellStyle name="dataheader" xfId="4361"/>
    <cellStyle name="dataheader 2" xfId="12790"/>
    <cellStyle name="dataheader 3" xfId="15626"/>
    <cellStyle name="Date" xfId="4362"/>
    <cellStyle name="Date 2" xfId="4363"/>
    <cellStyle name="Date 2 2" xfId="12792"/>
    <cellStyle name="Date 2 3" xfId="15628"/>
    <cellStyle name="Date 3" xfId="12791"/>
    <cellStyle name="Date 4" xfId="15627"/>
    <cellStyle name="Date Short" xfId="194"/>
    <cellStyle name="Date Short 2" xfId="12793"/>
    <cellStyle name="Date Short 3" xfId="15629"/>
    <cellStyle name="Date Short 4" xfId="4364"/>
    <cellStyle name="Date_09.08.07 MEGA-KRAS 29 fiziksel ozet" xfId="4365"/>
    <cellStyle name="DateModel" xfId="4366"/>
    <cellStyle name="DateModel 2" xfId="4367"/>
    <cellStyle name="DateModel 2 2" xfId="12795"/>
    <cellStyle name="DateModel 2 3" xfId="15631"/>
    <cellStyle name="DateModel 3" xfId="12794"/>
    <cellStyle name="DateModel 4" xfId="15630"/>
    <cellStyle name="DatePeriodic" xfId="4368"/>
    <cellStyle name="DatePeriodic 2" xfId="4369"/>
    <cellStyle name="DatePeriodic 2 2" xfId="12797"/>
    <cellStyle name="DatePeriodic 2 3" xfId="15633"/>
    <cellStyle name="DatePeriodic 3" xfId="12796"/>
    <cellStyle name="DatePeriodic 4" xfId="15632"/>
    <cellStyle name="Debit" xfId="4370"/>
    <cellStyle name="Debit 2" xfId="12798"/>
    <cellStyle name="Debit 3" xfId="15634"/>
    <cellStyle name="Debit subtotal" xfId="4371"/>
    <cellStyle name="Debit subtotal 10" xfId="4372"/>
    <cellStyle name="Debit subtotal 11" xfId="4373"/>
    <cellStyle name="Debit subtotal 12" xfId="4374"/>
    <cellStyle name="Debit subtotal 13" xfId="4375"/>
    <cellStyle name="Debit subtotal 14" xfId="4376"/>
    <cellStyle name="Debit subtotal 15" xfId="4377"/>
    <cellStyle name="Debit subtotal 16" xfId="4378"/>
    <cellStyle name="Debit subtotal 17" xfId="12799"/>
    <cellStyle name="Debit subtotal 18" xfId="15635"/>
    <cellStyle name="Debit subtotal 2" xfId="4379"/>
    <cellStyle name="Debit subtotal 3" xfId="4380"/>
    <cellStyle name="Debit subtotal 4" xfId="4381"/>
    <cellStyle name="Debit subtotal 5" xfId="4382"/>
    <cellStyle name="Debit subtotal 6" xfId="4383"/>
    <cellStyle name="Debit subtotal 7" xfId="4384"/>
    <cellStyle name="Debit subtotal 8" xfId="4385"/>
    <cellStyle name="Debit subtotal 9" xfId="4386"/>
    <cellStyle name="Debit Total" xfId="4387"/>
    <cellStyle name="Debit Total 2" xfId="12800"/>
    <cellStyle name="Debit Total 3" xfId="15636"/>
    <cellStyle name="Debit_AFM 31.12.2000 SPK TR" xfId="4388"/>
    <cellStyle name="DELTA" xfId="4389"/>
    <cellStyle name="DELTA 2" xfId="4390"/>
    <cellStyle name="DELTA 2 2" xfId="12802"/>
    <cellStyle name="DELTA 2 3" xfId="15638"/>
    <cellStyle name="DELTA 3" xfId="12801"/>
    <cellStyle name="DELTA 4" xfId="15637"/>
    <cellStyle name="Description" xfId="4391"/>
    <cellStyle name="Description 2" xfId="12803"/>
    <cellStyle name="Description 3" xfId="15639"/>
    <cellStyle name="Description Indent 1" xfId="4392"/>
    <cellStyle name="Description Indent 1 2" xfId="12804"/>
    <cellStyle name="Description Indent 1 3" xfId="15640"/>
    <cellStyle name="Description Indent 2" xfId="4393"/>
    <cellStyle name="Description Indent 2 2" xfId="12805"/>
    <cellStyle name="Description Indent 2 3" xfId="15641"/>
    <cellStyle name="Description_Makina Ekipman Butcesi 2010_06_04 V03" xfId="4394"/>
    <cellStyle name="Dezimal [0]_1" xfId="4395"/>
    <cellStyle name="Dezimal_1" xfId="4396"/>
    <cellStyle name="Dia" xfId="4399"/>
    <cellStyle name="Dia 2" xfId="12806"/>
    <cellStyle name="Dia 3" xfId="15644"/>
    <cellStyle name="Disp1 - Style7" xfId="4400"/>
    <cellStyle name="Disp1 - Style7 2" xfId="12807"/>
    <cellStyle name="Disp1 - Style7 3" xfId="15645"/>
    <cellStyle name="Disp2 - Style8" xfId="4401"/>
    <cellStyle name="Disp2 - Style8 2" xfId="12808"/>
    <cellStyle name="Disp2 - Style8 3" xfId="15646"/>
    <cellStyle name="Displ1 - Style2" xfId="4402"/>
    <cellStyle name="Displ1 - Style2 2" xfId="12809"/>
    <cellStyle name="Displ1 - Style2 3" xfId="15647"/>
    <cellStyle name="DISPL1 - Style4" xfId="4397"/>
    <cellStyle name="DISPL1 - Style4 2" xfId="12810"/>
    <cellStyle name="DISPL1 - Style4 3" xfId="15642"/>
    <cellStyle name="DISPL2 - Style5" xfId="4398"/>
    <cellStyle name="DISPL2 - Style5 2" xfId="12811"/>
    <cellStyle name="DISPL2 - Style5 3" xfId="15643"/>
    <cellStyle name="dnm01" xfId="4403"/>
    <cellStyle name="dnm01 2" xfId="12812"/>
    <cellStyle name="dnm01 3" xfId="15648"/>
    <cellStyle name="Dollar (zero dec)" xfId="4404"/>
    <cellStyle name="Dollar (zero dec) 2" xfId="12813"/>
    <cellStyle name="Dollar (zero dec) 3" xfId="15649"/>
    <cellStyle name="Dziesiêtny [0]_laroux" xfId="4405"/>
    <cellStyle name="Dziesiętny_BIL_3" xfId="4406"/>
    <cellStyle name="Dziesiêtny_laroux" xfId="4407"/>
    <cellStyle name="Eingabe" xfId="4408"/>
    <cellStyle name="Eingabe 10" xfId="4409"/>
    <cellStyle name="Eingabe 11" xfId="4410"/>
    <cellStyle name="Eingabe 12" xfId="4411"/>
    <cellStyle name="Eingabe 13" xfId="4412"/>
    <cellStyle name="Eingabe 14" xfId="4413"/>
    <cellStyle name="Eingabe 15" xfId="4414"/>
    <cellStyle name="Eingabe 16" xfId="4415"/>
    <cellStyle name="Eingabe 17" xfId="12814"/>
    <cellStyle name="Eingabe 18" xfId="15650"/>
    <cellStyle name="Eingabe 2" xfId="4416"/>
    <cellStyle name="Eingabe 3" xfId="4417"/>
    <cellStyle name="Eingabe 4" xfId="4418"/>
    <cellStyle name="Eingabe 5" xfId="4419"/>
    <cellStyle name="Eingabe 6" xfId="4420"/>
    <cellStyle name="Eingabe 7" xfId="4421"/>
    <cellStyle name="Eingabe 8" xfId="4422"/>
    <cellStyle name="Eingabe 9" xfId="4423"/>
    <cellStyle name="Encabez1" xfId="4424"/>
    <cellStyle name="Encabez1 2" xfId="12815"/>
    <cellStyle name="Encabez1 3" xfId="15651"/>
    <cellStyle name="Encabez2" xfId="4425"/>
    <cellStyle name="Encabez2 2" xfId="12816"/>
    <cellStyle name="Encabez2 3" xfId="15652"/>
    <cellStyle name="Enter Currency (0)" xfId="195"/>
    <cellStyle name="Enter Currency (0) 2" xfId="4427"/>
    <cellStyle name="Enter Currency (0) 2 2" xfId="12818"/>
    <cellStyle name="Enter Currency (0) 2 3" xfId="15654"/>
    <cellStyle name="Enter Currency (0) 3" xfId="12817"/>
    <cellStyle name="Enter Currency (0) 4" xfId="15653"/>
    <cellStyle name="Enter Currency (0) 5" xfId="4426"/>
    <cellStyle name="Enter Currency (2)" xfId="196"/>
    <cellStyle name="Enter Currency (2) 2" xfId="12819"/>
    <cellStyle name="Enter Currency (2) 3" xfId="15655"/>
    <cellStyle name="Enter Currency (2) 4" xfId="4428"/>
    <cellStyle name="Enter Units (0)" xfId="197"/>
    <cellStyle name="Enter Units (0) 2" xfId="4430"/>
    <cellStyle name="Enter Units (0) 2 2" xfId="12821"/>
    <cellStyle name="Enter Units (0) 2 3" xfId="15657"/>
    <cellStyle name="Enter Units (0) 3" xfId="12820"/>
    <cellStyle name="Enter Units (0) 4" xfId="15656"/>
    <cellStyle name="Enter Units (0) 5" xfId="4429"/>
    <cellStyle name="Enter Units (1)" xfId="198"/>
    <cellStyle name="Enter Units (1) 2" xfId="4432"/>
    <cellStyle name="Enter Units (1) 2 2" xfId="12823"/>
    <cellStyle name="Enter Units (1) 2 3" xfId="15659"/>
    <cellStyle name="Enter Units (1) 3" xfId="12822"/>
    <cellStyle name="Enter Units (1) 4" xfId="15658"/>
    <cellStyle name="Enter Units (1) 5" xfId="4431"/>
    <cellStyle name="Enter Units (2)" xfId="199"/>
    <cellStyle name="Enter Units (2) 2" xfId="12824"/>
    <cellStyle name="Enter Units (2) 3" xfId="15660"/>
    <cellStyle name="Enter Units (2) 4" xfId="4433"/>
    <cellStyle name="Entered" xfId="200"/>
    <cellStyle name="Entered 2" xfId="4435"/>
    <cellStyle name="Entered 2 2" xfId="12826"/>
    <cellStyle name="Entered 2 3" xfId="15662"/>
    <cellStyle name="Entered 3" xfId="12825"/>
    <cellStyle name="Entered 4" xfId="15661"/>
    <cellStyle name="Entered 5" xfId="4434"/>
    <cellStyle name="entry" xfId="4436"/>
    <cellStyle name="entry 2" xfId="12827"/>
    <cellStyle name="entry 3" xfId="15663"/>
    <cellStyle name="Eomma [0]_MACRO1.XLM" xfId="4437"/>
    <cellStyle name="ercan" xfId="4438"/>
    <cellStyle name="ercan 2" xfId="12828"/>
    <cellStyle name="ercan 3" xfId="15664"/>
    <cellStyle name="Ergebnis" xfId="4439"/>
    <cellStyle name="Ergebnis 10" xfId="4440"/>
    <cellStyle name="Ergebnis 11" xfId="4441"/>
    <cellStyle name="Ergebnis 12" xfId="4442"/>
    <cellStyle name="Ergebnis 13" xfId="4443"/>
    <cellStyle name="Ergebnis 14" xfId="4444"/>
    <cellStyle name="Ergebnis 15" xfId="12829"/>
    <cellStyle name="Ergebnis 16" xfId="15665"/>
    <cellStyle name="Ergebnis 2" xfId="4445"/>
    <cellStyle name="Ergebnis 3" xfId="4446"/>
    <cellStyle name="Ergebnis 4" xfId="4447"/>
    <cellStyle name="Ergebnis 5" xfId="4448"/>
    <cellStyle name="Ergebnis 6" xfId="4449"/>
    <cellStyle name="Ergebnis 7" xfId="4450"/>
    <cellStyle name="Ergebnis 8" xfId="4451"/>
    <cellStyle name="Ergebnis 9" xfId="4452"/>
    <cellStyle name="Erkl?render Text" xfId="4453"/>
    <cellStyle name="Erkl?render Text 2" xfId="12830"/>
    <cellStyle name="Erkl?render Text 3" xfId="15666"/>
    <cellStyle name="Erklärender Text" xfId="4454"/>
    <cellStyle name="Erklärender Text 2" xfId="12831"/>
    <cellStyle name="Erklärender Text 3" xfId="15667"/>
    <cellStyle name="Ertan" xfId="4455"/>
    <cellStyle name="Ertan 2" xfId="12832"/>
    <cellStyle name="Ertan 3" xfId="15668"/>
    <cellStyle name="Euro" xfId="53"/>
    <cellStyle name="Euro 2" xfId="54"/>
    <cellStyle name="Euro 2 2" xfId="4458"/>
    <cellStyle name="Euro 2 3" xfId="12834"/>
    <cellStyle name="Euro 2 4" xfId="15670"/>
    <cellStyle name="Euro 2 5" xfId="4457"/>
    <cellStyle name="Euro 3" xfId="4459"/>
    <cellStyle name="Euro 4" xfId="10841"/>
    <cellStyle name="Euro 5" xfId="12833"/>
    <cellStyle name="Euro 6" xfId="15669"/>
    <cellStyle name="Euro 7" xfId="4456"/>
    <cellStyle name="Explanatory Text" xfId="55"/>
    <cellStyle name="Explanatory Text 10" xfId="4461"/>
    <cellStyle name="Explanatory Text 10 2" xfId="12835"/>
    <cellStyle name="Explanatory Text 10 3" xfId="15672"/>
    <cellStyle name="Explanatory Text 11" xfId="4462"/>
    <cellStyle name="Explanatory Text 11 2" xfId="12836"/>
    <cellStyle name="Explanatory Text 11 3" xfId="15673"/>
    <cellStyle name="Explanatory Text 12" xfId="4463"/>
    <cellStyle name="Explanatory Text 12 2" xfId="12837"/>
    <cellStyle name="Explanatory Text 12 3" xfId="15674"/>
    <cellStyle name="Explanatory Text 13" xfId="15090"/>
    <cellStyle name="Explanatory Text 14" xfId="15671"/>
    <cellStyle name="Explanatory Text 15" xfId="4460"/>
    <cellStyle name="Explanatory Text 2" xfId="201"/>
    <cellStyle name="Explanatory Text 2 2" xfId="12838"/>
    <cellStyle name="Explanatory Text 2 3" xfId="15675"/>
    <cellStyle name="Explanatory Text 2 4" xfId="4464"/>
    <cellStyle name="Explanatory Text 3" xfId="4465"/>
    <cellStyle name="Explanatory Text 3 2" xfId="12839"/>
    <cellStyle name="Explanatory Text 3 3" xfId="15676"/>
    <cellStyle name="Explanatory Text 4" xfId="4466"/>
    <cellStyle name="Explanatory Text 4 2" xfId="12840"/>
    <cellStyle name="Explanatory Text 4 3" xfId="15677"/>
    <cellStyle name="Explanatory Text 5" xfId="4467"/>
    <cellStyle name="Explanatory Text 5 2" xfId="12841"/>
    <cellStyle name="Explanatory Text 5 3" xfId="15678"/>
    <cellStyle name="Explanatory Text 6" xfId="4468"/>
    <cellStyle name="Explanatory Text 6 2" xfId="12842"/>
    <cellStyle name="Explanatory Text 6 3" xfId="15679"/>
    <cellStyle name="Explanatory Text 7" xfId="4469"/>
    <cellStyle name="Explanatory Text 7 2" xfId="12843"/>
    <cellStyle name="Explanatory Text 7 3" xfId="15680"/>
    <cellStyle name="Explanatory Text 8" xfId="4470"/>
    <cellStyle name="Explanatory Text 8 2" xfId="12844"/>
    <cellStyle name="Explanatory Text 8 3" xfId="15681"/>
    <cellStyle name="Explanatory Text 9" xfId="4471"/>
    <cellStyle name="Explanatory Text 9 2" xfId="12845"/>
    <cellStyle name="Explanatory Text 9 3" xfId="15682"/>
    <cellStyle name="Ȝ" xfId="322"/>
    <cellStyle name="ƒ" xfId="12846"/>
    <cellStyle name="ƒ_10A-KOSEBMETRAJ-R" xfId="12847"/>
    <cellStyle name="ƒ_1-KOSEBMETRAJ-R" xfId="12848"/>
    <cellStyle name="ƒ_2- Selenium29-04-2003" xfId="12849"/>
    <cellStyle name="ƒ_2-KOSEBMETRAJ-R" xfId="12850"/>
    <cellStyle name="ƒ_4-KOSEBMETRAJ-R" xfId="12851"/>
    <cellStyle name="ƒ_58hesr1" xfId="12852"/>
    <cellStyle name="ƒ_58hesr1_Bbokulmetraj" xfId="12853"/>
    <cellStyle name="ƒ_58hesr1_YEMEKHES" xfId="12854"/>
    <cellStyle name="ƒ_58metraj" xfId="12855"/>
    <cellStyle name="ƒ_5-KOSEBMETRAJ-R" xfId="12856"/>
    <cellStyle name="ƒ_6-KOSEBHES-YH" xfId="12857"/>
    <cellStyle name="ƒ_6-KOSEBMETRAJ-R" xfId="12858"/>
    <cellStyle name="ƒ_Almanb" xfId="12859"/>
    <cellStyle name="ƒ_ALMANOKUL" xfId="12860"/>
    <cellStyle name="ƒ_ALURADSEC" xfId="12861"/>
    <cellStyle name="ƒ_ALURADSEC_Kitap2" xfId="12862"/>
    <cellStyle name="ƒ_ALURADSEC_Kitap2_GUM-IK" xfId="12863"/>
    <cellStyle name="ƒ_ALURADSEC_Kitap2_IDARE-CS" xfId="12864"/>
    <cellStyle name="ƒ_ALURADSEC_Kitap2_IDARE-CSf" xfId="12865"/>
    <cellStyle name="ƒ_ALURADSEC_Kitap2_Kapitalhesap" xfId="12866"/>
    <cellStyle name="ƒ_ALURADSEC_Kitap2_ozcanhesap" xfId="12867"/>
    <cellStyle name="ƒ_ALURADSEC_Radyator" xfId="12868"/>
    <cellStyle name="ƒ_AVANMETRAJ" xfId="12869"/>
    <cellStyle name="ƒ_Borcelik" xfId="12870"/>
    <cellStyle name="ƒ_borcihr2" xfId="12871"/>
    <cellStyle name="ƒ_borcihr2_58hesr1" xfId="12872"/>
    <cellStyle name="ƒ_borcihr2_GUM-IK" xfId="12873"/>
    <cellStyle name="ƒ_borcihr2_IDARE-CS" xfId="12874"/>
    <cellStyle name="ƒ_borcihr2_IDARE-CSf" xfId="12875"/>
    <cellStyle name="ƒ_borcihr2_Kapitalhesap" xfId="12876"/>
    <cellStyle name="ƒ_borcihr2_ozcanhesap" xfId="12877"/>
    <cellStyle name="ƒ_borcihr2_Radyator" xfId="12878"/>
    <cellStyle name="ƒ_Boyler" xfId="12879"/>
    <cellStyle name="ƒ_CARREFOUR" xfId="12880"/>
    <cellStyle name="ƒ_ESKİŞEHİR NATURA EVLERİ REVİZE MEKANİK KEŞİF (EURO)18-11-2006" xfId="12881"/>
    <cellStyle name="ƒ_fan coil secimi SON" xfId="12882"/>
    <cellStyle name="ƒ_fan coil secimi SON_GUM-IK" xfId="12883"/>
    <cellStyle name="ƒ_fan coil secimi SON_IDARE-CS" xfId="12884"/>
    <cellStyle name="ƒ_fan coil secimi SON_IDARE-CSf" xfId="12885"/>
    <cellStyle name="ƒ_fan coil secimi SON_Kapitalhesap" xfId="12886"/>
    <cellStyle name="ƒ_fan coil secimi SON_ozcanhesap" xfId="12887"/>
    <cellStyle name="ƒ_fctarik" xfId="12888"/>
    <cellStyle name="ƒ_FULYAmetr" xfId="12889"/>
    <cellStyle name="ƒ_FULYAmetr-cenk" xfId="12890"/>
    <cellStyle name="ƒ_GUM-IK" xfId="12891"/>
    <cellStyle name="ƒ_GUM-IK_1" xfId="12892"/>
    <cellStyle name="ƒ_GUM-IK_1_GUM-IK" xfId="12893"/>
    <cellStyle name="ƒ_GUM-IK_1_IDARE-CS" xfId="12894"/>
    <cellStyle name="ƒ_GUM-IK_2" xfId="12895"/>
    <cellStyle name="ƒ_GUM-IK_2_Bbokulmetraj" xfId="12896"/>
    <cellStyle name="ƒ_GUM-IK_Bbokulmetraj" xfId="12897"/>
    <cellStyle name="ƒ_GUM-IK_GUM-IK" xfId="12898"/>
    <cellStyle name="ƒ_GUM-IK_IDARE-CS" xfId="12899"/>
    <cellStyle name="ƒ_GUM-IK_IDARE-CSf" xfId="12900"/>
    <cellStyle name="ƒ_GUM-IK_YEMEKHES" xfId="12901"/>
    <cellStyle name="ƒ_Gumrukcuoglumetraj" xfId="12902"/>
    <cellStyle name="ƒ_Havalan" xfId="12903"/>
    <cellStyle name="ƒ_Hurriyetmetraj" xfId="12904"/>
    <cellStyle name="ƒ_IDARE-CS" xfId="12905"/>
    <cellStyle name="ƒ_IDARE-CSf" xfId="12906"/>
    <cellStyle name="ƒ_IDARE-CSf_1" xfId="12907"/>
    <cellStyle name="ƒ_KANAL HESABI" xfId="12908"/>
    <cellStyle name="ƒ_Kapitalhesap" xfId="12909"/>
    <cellStyle name="ƒ_Kitap2" xfId="12910"/>
    <cellStyle name="ƒ_Kitap2_Bbokulmetraj" xfId="12911"/>
    <cellStyle name="ƒ_Kitap2_GUM-IK" xfId="12912"/>
    <cellStyle name="ƒ_Kitap2_IDARE-CS" xfId="12913"/>
    <cellStyle name="ƒ_Kitap2_IDARE-CSf" xfId="12914"/>
    <cellStyle name="ƒ_Kitap2_YEMEKHES" xfId="12915"/>
    <cellStyle name="ƒ_Kizilaymetraj" xfId="12916"/>
    <cellStyle name="ƒ_maliyetler 17-7-2004" xfId="12917"/>
    <cellStyle name="ƒ_METRAJ" xfId="12918"/>
    <cellStyle name="ƒ_metraj1" xfId="12919"/>
    <cellStyle name="ƒ_metraj1_GUM-IK" xfId="12920"/>
    <cellStyle name="ƒ_metraj1_IDARE-CS" xfId="12921"/>
    <cellStyle name="ƒ_metraj1_IDARE-CSf" xfId="12922"/>
    <cellStyle name="ƒ_metraj1_Kapitalhesap" xfId="12923"/>
    <cellStyle name="ƒ_metraj1_ozcanhesap" xfId="12924"/>
    <cellStyle name="ƒ_metrajr1" xfId="12925"/>
    <cellStyle name="ƒ_metrajr1_(REVİZE)  İlk yatırım maliyetleri 10-12-2004........" xfId="12926"/>
    <cellStyle name="ƒ_metrajr1_(REVİZE)  İlk yatırım maliyetleri h ventil kullanılırsa10-12-2004........" xfId="12927"/>
    <cellStyle name="ƒ_metrajr1_2- Selenium29-04-2003" xfId="12928"/>
    <cellStyle name="ƒ_metrajr1_çalışma dosyasıMekanik keşif 11.04.03" xfId="12929"/>
    <cellStyle name="ƒ_metrajr1_çalışma dosyasıMekanik keşif 11.04.03...." xfId="12930"/>
    <cellStyle name="ƒ_metrajr1_ESKİŞEHİR NATURA EVLERİ" xfId="12931"/>
    <cellStyle name="ƒ_metrajr1_ESKİŞEHİR NATURA EVLERİ MEKANİK ODA VE ÇEVRE KEŞİF" xfId="12932"/>
    <cellStyle name="ƒ_metrajr1_ESKİŞEHİR NATURA EVLERİ REVİZE MEKANİK KEŞİF (EURO)16-11-2006" xfId="12933"/>
    <cellStyle name="ƒ_metrajr1_ESKİŞEHİR NATURA EVLERİ REVİZE MEKANİK KEŞİF (EURO)18-11-2006" xfId="12934"/>
    <cellStyle name="ƒ_metrajr1_ESKİŞEHİR NATURA EVLERİ REVİZE MEKANİK KEŞİF (EURO)-kalde" xfId="12935"/>
    <cellStyle name="ƒ_metrajr1_FULYAmetr" xfId="12936"/>
    <cellStyle name="ƒ_metrajr1_FULYAmetr-cenk" xfId="12937"/>
    <cellStyle name="ƒ_metrajr1_FULYAmetr-sıhhi" xfId="12938"/>
    <cellStyle name="ƒ_metrajr1_Garaj suzgec tesisati  İlk yatırım maliyetleri 10-12-2004........" xfId="12939"/>
    <cellStyle name="ƒ_metrajr1_keşif özeti 06--02-2005........" xfId="12940"/>
    <cellStyle name="ƒ_metrajr1_KLIMA-METRAJ" xfId="12941"/>
    <cellStyle name="ƒ_metrajr1_maliyetler 17-7-2004" xfId="12942"/>
    <cellStyle name="ƒ_metrajr1_METRAJ" xfId="12943"/>
    <cellStyle name="ƒ_metrajr1_naturakesif-14-11-2006-b.h düz." xfId="12944"/>
    <cellStyle name="ƒ_metrajr1_naturakesif-31-10-2006" xfId="12945"/>
    <cellStyle name="ƒ_metrajr1_OPTİMUM" xfId="12946"/>
    <cellStyle name="ƒ_metrajr1_OPTIMUM LOKAL TİCARET ALANI ÇALIŞMA 1 ACIK revize4" xfId="12947"/>
    <cellStyle name="ƒ_metrajr1_örnek kesif" xfId="12948"/>
    <cellStyle name="ƒ_metrajr1_SOSYAL TESİSLER HAKEDİŞ NO 1" xfId="12949"/>
    <cellStyle name="ƒ_metrajr1_SOSYAL TESİSLER HAKEDİŞ NO 2" xfId="12950"/>
    <cellStyle name="ƒ_metrajr1_su borusunun garajdan geçmesi hali" xfId="12951"/>
    <cellStyle name="ƒ_naturakesif-31-10-2006" xfId="12952"/>
    <cellStyle name="ƒ_OFİS-IK" xfId="12953"/>
    <cellStyle name="ƒ_OFİS-IK_Bbokulmetraj" xfId="12954"/>
    <cellStyle name="ƒ_OFİS-IK_YEMEKHES" xfId="12955"/>
    <cellStyle name="ƒ_OPTIMUM LOKAL TİCARET ALANI ÇALIŞMA 1 ACIK revize4" xfId="12956"/>
    <cellStyle name="ƒ_Pakmashes4b" xfId="12957"/>
    <cellStyle name="ƒ_Pakmashes4b_Bbokulmetraj" xfId="12958"/>
    <cellStyle name="ƒ_Pakmashes4b_GUM-IK" xfId="12959"/>
    <cellStyle name="ƒ_Pakmashes4b_IDARE-CS" xfId="12960"/>
    <cellStyle name="ƒ_Pakmashes4b_IDARE-CSf" xfId="12961"/>
    <cellStyle name="ƒ_Pakmashes4b_YEMEKHES" xfId="12962"/>
    <cellStyle name="ƒ_Pakmaslak" xfId="12963"/>
    <cellStyle name="ƒ_Pakmaslak_GUM-IK" xfId="12964"/>
    <cellStyle name="ƒ_Pakmaslak_IDARE-CS" xfId="12965"/>
    <cellStyle name="ƒ_Pakmaslak_IDARE-CSf" xfId="12966"/>
    <cellStyle name="ƒ_Pakmaslak_Kapitalhesap" xfId="12967"/>
    <cellStyle name="ƒ_Pakmaslak_ozcanhesap" xfId="12968"/>
    <cellStyle name="ƒ_Pakmetraj" xfId="12969"/>
    <cellStyle name="ƒ_Pakmetraj_(REVİZE)  İlk yatırım maliyetleri 10-12-2004........" xfId="12970"/>
    <cellStyle name="ƒ_Pakmetraj_(REVİZE)  İlk yatırım maliyetleri h ventil kullanılırsa10-12-2004........" xfId="12971"/>
    <cellStyle name="ƒ_Pakmetraj_2- Selenium29-04-2003" xfId="12972"/>
    <cellStyle name="ƒ_Pakmetraj_çalışma dosyasıMekanik keşif 11.04.03" xfId="12973"/>
    <cellStyle name="ƒ_Pakmetraj_çalışma dosyasıMekanik keşif 11.04.03...." xfId="12974"/>
    <cellStyle name="ƒ_Pakmetraj_ESKİŞEHİR NATURA EVLERİ" xfId="12975"/>
    <cellStyle name="ƒ_Pakmetraj_ESKİŞEHİR NATURA EVLERİ MEKANİK ODA VE ÇEVRE KEŞİF" xfId="12976"/>
    <cellStyle name="ƒ_Pakmetraj_ESKİŞEHİR NATURA EVLERİ REVİZE MEKANİK KEŞİF (EURO)16-11-2006" xfId="12977"/>
    <cellStyle name="ƒ_Pakmetraj_ESKİŞEHİR NATURA EVLERİ REVİZE MEKANİK KEŞİF (EURO)18-11-2006" xfId="12978"/>
    <cellStyle name="ƒ_Pakmetraj_ESKİŞEHİR NATURA EVLERİ REVİZE MEKANİK KEŞİF (EURO)-kalde" xfId="12979"/>
    <cellStyle name="ƒ_Pakmetraj_FULYAmetr" xfId="12980"/>
    <cellStyle name="ƒ_Pakmetraj_FULYAmetr-cenk" xfId="12981"/>
    <cellStyle name="ƒ_Pakmetraj_FULYAmetr-sıhhi" xfId="12982"/>
    <cellStyle name="ƒ_Pakmetraj_Garaj suzgec tesisati  İlk yatırım maliyetleri 10-12-2004........" xfId="12983"/>
    <cellStyle name="ƒ_Pakmetraj_Hurriyetmetraj" xfId="12984"/>
    <cellStyle name="ƒ_Pakmetraj_keşif özeti 06--02-2005........" xfId="12985"/>
    <cellStyle name="ƒ_Pakmetraj_KLIMA-METRAJ" xfId="12986"/>
    <cellStyle name="ƒ_Pakmetraj_maliyetler 17-7-2004" xfId="12987"/>
    <cellStyle name="ƒ_Pakmetraj_METRAJ" xfId="12988"/>
    <cellStyle name="ƒ_Pakmetraj_naturakesif-14-11-2006-b.h düz." xfId="12989"/>
    <cellStyle name="ƒ_Pakmetraj_naturakesif-31-10-2006" xfId="12990"/>
    <cellStyle name="ƒ_Pakmetraj_OPTİMUM" xfId="12991"/>
    <cellStyle name="ƒ_Pakmetraj_OPTIMUM LOKAL TİCARET ALANI ÇALIŞMA 1 ACIK revize4" xfId="12992"/>
    <cellStyle name="ƒ_Pakmetraj_örnek kesif" xfId="12993"/>
    <cellStyle name="ƒ_Pakmetraj_SOSYAL TESİSLER HAKEDİŞ NO 1" xfId="12994"/>
    <cellStyle name="ƒ_Pakmetraj_SOSYAL TESİSLER HAKEDİŞ NO 2" xfId="12995"/>
    <cellStyle name="ƒ_Pakmetraj_su borusunun garajdan geçmesi hali" xfId="12996"/>
    <cellStyle name="ƒ_Radyator" xfId="12997"/>
    <cellStyle name="ƒ_Romar" xfId="12998"/>
    <cellStyle name="ƒ_Romar_6-KOSEBHES-YH" xfId="12999"/>
    <cellStyle name="ƒ_Romar_Bbokulmetraj" xfId="13000"/>
    <cellStyle name="ƒ_Romar_Kapitalhesap" xfId="13001"/>
    <cellStyle name="ƒ_Rover metraj" xfId="13002"/>
    <cellStyle name="ƒ_Rover metraj_(REVİZE)  İlk yatırım maliyetleri 10-12-2004........" xfId="13003"/>
    <cellStyle name="ƒ_Rover metraj_(REVİZE)  İlk yatırım maliyetleri h ventil kullanılırsa10-12-2004........" xfId="13004"/>
    <cellStyle name="ƒ_Rover metraj_10A-KOSEBMETRAJ-R" xfId="13005"/>
    <cellStyle name="ƒ_Rover metraj_1-KOSEBMETRAJ-R" xfId="13006"/>
    <cellStyle name="ƒ_Rover metraj_2- Selenium29-04-2003" xfId="13007"/>
    <cellStyle name="ƒ_Rover metraj_2-KOSEBMETRAJ-R" xfId="13008"/>
    <cellStyle name="ƒ_Rover metraj_4-KOSEBMETRAJ-R" xfId="13009"/>
    <cellStyle name="ƒ_Rover metraj_58metraj" xfId="13010"/>
    <cellStyle name="ƒ_Rover metraj_5-KOSEBMETRAJ-R" xfId="13011"/>
    <cellStyle name="ƒ_Rover metraj_6-KOSEBMETRAJ-R" xfId="13012"/>
    <cellStyle name="ƒ_Rover metraj_Bbokulmetraj" xfId="13013"/>
    <cellStyle name="ƒ_Rover metraj_çalışma dosyasıMekanik keşif 11.04.03" xfId="13014"/>
    <cellStyle name="ƒ_Rover metraj_çalışma dosyasıMekanik keşif 11.04.03...." xfId="13015"/>
    <cellStyle name="ƒ_Rover metraj_ESKİŞEHİR NATURA EVLERİ" xfId="13016"/>
    <cellStyle name="ƒ_Rover metraj_ESKİŞEHİR NATURA EVLERİ MEKANİK ODA VE ÇEVRE KEŞİF" xfId="13017"/>
    <cellStyle name="ƒ_Rover metraj_ESKİŞEHİR NATURA EVLERİ REVİZE MEKANİK KEŞİF (EURO)16-11-2006" xfId="13018"/>
    <cellStyle name="ƒ_Rover metraj_ESKİŞEHİR NATURA EVLERİ REVİZE MEKANİK KEŞİF (EURO)18-11-2006" xfId="13019"/>
    <cellStyle name="ƒ_Rover metraj_ESKİŞEHİR NATURA EVLERİ REVİZE MEKANİK KEŞİF (EURO)-kalde" xfId="13020"/>
    <cellStyle name="ƒ_Rover metraj_FULYAmetr" xfId="13021"/>
    <cellStyle name="ƒ_Rover metraj_FULYAmetr-cenk" xfId="13022"/>
    <cellStyle name="ƒ_Rover metraj_FULYAmetr-sıhhi" xfId="13023"/>
    <cellStyle name="ƒ_Rover metraj_Garaj suzgec tesisati  İlk yatırım maliyetleri 10-12-2004........" xfId="13024"/>
    <cellStyle name="ƒ_Rover metraj_Gumrukcuoglumetraj" xfId="13025"/>
    <cellStyle name="ƒ_Rover metraj_Hurriyetmetraj" xfId="13026"/>
    <cellStyle name="ƒ_Rover metraj_keşif özeti 06--02-2005........" xfId="13027"/>
    <cellStyle name="ƒ_Rover metraj_Kizilaymetraj" xfId="13028"/>
    <cellStyle name="ƒ_Rover metraj_KLIMA-METRAJ" xfId="13029"/>
    <cellStyle name="ƒ_Rover metraj_maliyetler 17-7-2004" xfId="13030"/>
    <cellStyle name="ƒ_Rover metraj_METRAJ" xfId="13031"/>
    <cellStyle name="ƒ_Rover metraj_naturakesif-14-11-2006-b.h düz." xfId="13032"/>
    <cellStyle name="ƒ_Rover metraj_naturakesif-31-10-2006" xfId="13033"/>
    <cellStyle name="ƒ_Rover metraj_OPTİMUM" xfId="13034"/>
    <cellStyle name="ƒ_Rover metraj_OPTIMUM LOKAL TİCARET ALANI ÇALIŞMA 1 ACIK revize4" xfId="13035"/>
    <cellStyle name="ƒ_Rover metraj_örnek kesif" xfId="13036"/>
    <cellStyle name="ƒ_Rover metraj_Pakmetraj" xfId="13037"/>
    <cellStyle name="ƒ_Rover metraj_SOSYAL TESİSLER HAKEDİŞ NO 1" xfId="13038"/>
    <cellStyle name="ƒ_Rover metraj_SOSYAL TESİSLER HAKEDİŞ NO 2" xfId="13039"/>
    <cellStyle name="ƒ_Rover metraj_su borusunun garajdan geçmesi hali" xfId="13040"/>
    <cellStyle name="ƒ_Rover metraj_Tarimmetraj" xfId="13041"/>
    <cellStyle name="ƒ_SOSYAL TESİSLER HAKEDİŞ NO 2" xfId="13042"/>
    <cellStyle name="ƒ_su borusunun garajdan geçmesi hali" xfId="13043"/>
    <cellStyle name="ƒ_Tarimmetraj" xfId="13044"/>
    <cellStyle name="ƒ_yemek-IK" xfId="13045"/>
    <cellStyle name="ƒ_yemek-IK_Bbokulmetraj" xfId="13046"/>
    <cellStyle name="ƒ_yemek-IK_YEMEKHES" xfId="13047"/>
    <cellStyle name="ƒ_Y-otelhes" xfId="13048"/>
    <cellStyle name="ƒ_Y-otelhes_Bbokulmetraj" xfId="13049"/>
    <cellStyle name="F2" xfId="4472"/>
    <cellStyle name="F2 2" xfId="13050"/>
    <cellStyle name="F2 3" xfId="15683"/>
    <cellStyle name="F3" xfId="4473"/>
    <cellStyle name="F3 2" xfId="13051"/>
    <cellStyle name="F3 3" xfId="15684"/>
    <cellStyle name="F4" xfId="4474"/>
    <cellStyle name="F4 2" xfId="13052"/>
    <cellStyle name="F4 3" xfId="15685"/>
    <cellStyle name="F5" xfId="4475"/>
    <cellStyle name="F5 2" xfId="13053"/>
    <cellStyle name="F5 3" xfId="15686"/>
    <cellStyle name="F6" xfId="4476"/>
    <cellStyle name="F6 2" xfId="13054"/>
    <cellStyle name="F6 3" xfId="15687"/>
    <cellStyle name="F7" xfId="4477"/>
    <cellStyle name="F7 2" xfId="13055"/>
    <cellStyle name="F7 3" xfId="15688"/>
    <cellStyle name="F8" xfId="4478"/>
    <cellStyle name="F8 2" xfId="13056"/>
    <cellStyle name="F8 3" xfId="15689"/>
    <cellStyle name="Family_Option" xfId="4479"/>
    <cellStyle name="fatih" xfId="4480"/>
    <cellStyle name="ff10" xfId="13057"/>
    <cellStyle name="ff11" xfId="13058"/>
    <cellStyle name="Fijo" xfId="4482"/>
    <cellStyle name="Fijo 2" xfId="13059"/>
    <cellStyle name="Fijo 3" xfId="15691"/>
    <cellStyle name="Financiero" xfId="4483"/>
    <cellStyle name="Financiero 2" xfId="13060"/>
    <cellStyle name="Financiero 3" xfId="15692"/>
    <cellStyle name="Fixed" xfId="4484"/>
    <cellStyle name="Fıxed" xfId="13062"/>
    <cellStyle name="Fixed 2" xfId="4485"/>
    <cellStyle name="Fixed 2 2" xfId="13063"/>
    <cellStyle name="Fixed 2 3" xfId="15694"/>
    <cellStyle name="Fixed 3" xfId="13061"/>
    <cellStyle name="Fixed 4" xfId="15693"/>
    <cellStyle name="FIYAT" xfId="4481"/>
    <cellStyle name="FIYAT 2" xfId="13064"/>
    <cellStyle name="FIYAT 3" xfId="15690"/>
    <cellStyle name="Flag" xfId="4486"/>
    <cellStyle name="Flag 2" xfId="13065"/>
    <cellStyle name="Flag 3" xfId="15695"/>
    <cellStyle name="Followed Hyperlink" xfId="202"/>
    <cellStyle name="FontanaPh#" xfId="4487"/>
    <cellStyle name="FontanaPh# 2" xfId="13066"/>
    <cellStyle name="FontanaPh# 3" xfId="15696"/>
    <cellStyle name="Footer SBILogo1" xfId="4488"/>
    <cellStyle name="Footer SBILogo1 2" xfId="13067"/>
    <cellStyle name="Footer SBILogo1 3" xfId="15697"/>
    <cellStyle name="Footer SBILogo2" xfId="4489"/>
    <cellStyle name="Footer SBILogo2 2" xfId="13068"/>
    <cellStyle name="Footer SBILogo2 3" xfId="15698"/>
    <cellStyle name="Footnote" xfId="4490"/>
    <cellStyle name="Footnote 2" xfId="13069"/>
    <cellStyle name="Footnote 3" xfId="15699"/>
    <cellStyle name="Footnote Reference" xfId="4491"/>
    <cellStyle name="Footnote Reference 2" xfId="13070"/>
    <cellStyle name="Footnote Reference 3" xfId="15700"/>
    <cellStyle name="Future_Inactive" xfId="4492"/>
    <cellStyle name="General" xfId="4493"/>
    <cellStyle name="General 2" xfId="4494"/>
    <cellStyle name="General 2 2" xfId="13072"/>
    <cellStyle name="General 2 3" xfId="15702"/>
    <cellStyle name="General 3" xfId="13071"/>
    <cellStyle name="General 4" xfId="15701"/>
    <cellStyle name="Giri?" xfId="4495"/>
    <cellStyle name="Giri? 10" xfId="4496"/>
    <cellStyle name="Giri? 11" xfId="4497"/>
    <cellStyle name="Giri? 12" xfId="4498"/>
    <cellStyle name="Giri? 13" xfId="4499"/>
    <cellStyle name="Giri? 14" xfId="4500"/>
    <cellStyle name="Giri? 15" xfId="4501"/>
    <cellStyle name="Giri? 16" xfId="4502"/>
    <cellStyle name="Giri? 17" xfId="13073"/>
    <cellStyle name="Giri? 18" xfId="15703"/>
    <cellStyle name="Giri? 2" xfId="4503"/>
    <cellStyle name="Giri? 3" xfId="4504"/>
    <cellStyle name="Giri? 4" xfId="4505"/>
    <cellStyle name="Giri? 5" xfId="4506"/>
    <cellStyle name="Giri? 6" xfId="4507"/>
    <cellStyle name="Giri? 7" xfId="4508"/>
    <cellStyle name="Giri? 8" xfId="4509"/>
    <cellStyle name="Giri? 9" xfId="4510"/>
    <cellStyle name="Giriş 10" xfId="4511"/>
    <cellStyle name="Giriş 11" xfId="4512"/>
    <cellStyle name="Giriş 12" xfId="4513"/>
    <cellStyle name="Giriş 13" xfId="4514"/>
    <cellStyle name="Giriş 14" xfId="4515"/>
    <cellStyle name="Giriş 15" xfId="4516"/>
    <cellStyle name="Giriş 16" xfId="4517"/>
    <cellStyle name="Giriş 17" xfId="4518"/>
    <cellStyle name="Giriş 18" xfId="10823"/>
    <cellStyle name="Giriş 2" xfId="4519"/>
    <cellStyle name="Giriş 3" xfId="4520"/>
    <cellStyle name="Giriş 4" xfId="4521"/>
    <cellStyle name="Giriş 5" xfId="4522"/>
    <cellStyle name="Giriş 6" xfId="4523"/>
    <cellStyle name="Giriş 7" xfId="4524"/>
    <cellStyle name="Giriş 8" xfId="4525"/>
    <cellStyle name="Giriş 9" xfId="4526"/>
    <cellStyle name="Good" xfId="56"/>
    <cellStyle name="Good 10" xfId="4528"/>
    <cellStyle name="Good 10 2" xfId="13074"/>
    <cellStyle name="Good 10 3" xfId="15705"/>
    <cellStyle name="Good 11" xfId="4529"/>
    <cellStyle name="Good 11 2" xfId="13075"/>
    <cellStyle name="Good 11 3" xfId="15706"/>
    <cellStyle name="Good 12" xfId="4530"/>
    <cellStyle name="Good 12 2" xfId="13076"/>
    <cellStyle name="Good 12 3" xfId="15707"/>
    <cellStyle name="Good 13" xfId="15091"/>
    <cellStyle name="Good 14" xfId="15704"/>
    <cellStyle name="Good 15" xfId="4527"/>
    <cellStyle name="Good 2" xfId="203"/>
    <cellStyle name="Good 2 2" xfId="13077"/>
    <cellStyle name="Good 2 3" xfId="15708"/>
    <cellStyle name="Good 2 4" xfId="4531"/>
    <cellStyle name="Good 3" xfId="4532"/>
    <cellStyle name="Good 3 2" xfId="13078"/>
    <cellStyle name="Good 3 3" xfId="15709"/>
    <cellStyle name="Good 4" xfId="4533"/>
    <cellStyle name="Good 4 2" xfId="13079"/>
    <cellStyle name="Good 4 3" xfId="15710"/>
    <cellStyle name="Good 5" xfId="4534"/>
    <cellStyle name="Good 5 2" xfId="13080"/>
    <cellStyle name="Good 5 3" xfId="15711"/>
    <cellStyle name="Good 6" xfId="4535"/>
    <cellStyle name="Good 6 2" xfId="13081"/>
    <cellStyle name="Good 6 3" xfId="15712"/>
    <cellStyle name="Good 7" xfId="4536"/>
    <cellStyle name="Good 7 2" xfId="13082"/>
    <cellStyle name="Good 7 3" xfId="15713"/>
    <cellStyle name="Good 8" xfId="4537"/>
    <cellStyle name="Good 8 2" xfId="13083"/>
    <cellStyle name="Good 8 3" xfId="15714"/>
    <cellStyle name="Good 9" xfId="4538"/>
    <cellStyle name="Good 9 2" xfId="13084"/>
    <cellStyle name="Good 9 3" xfId="15715"/>
    <cellStyle name="Grey" xfId="204"/>
    <cellStyle name="Grey 2" xfId="13085"/>
    <cellStyle name="Grey 3" xfId="15716"/>
    <cellStyle name="Grey 4" xfId="4539"/>
    <cellStyle name="GRUP" xfId="4540"/>
    <cellStyle name="GRUP 2" xfId="13086"/>
    <cellStyle name="GRUP 3" xfId="15717"/>
    <cellStyle name="Gut" xfId="4541"/>
    <cellStyle name="Gut 2" xfId="13087"/>
    <cellStyle name="Gut 3" xfId="15718"/>
    <cellStyle name="HEADER" xfId="4542"/>
    <cellStyle name="Header - Style1" xfId="4543"/>
    <cellStyle name="Header - Style1 2" xfId="13089"/>
    <cellStyle name="Header - Style1 3" xfId="15720"/>
    <cellStyle name="HEADER 10" xfId="12448"/>
    <cellStyle name="HEADER 11" xfId="15297"/>
    <cellStyle name="HEADER 12" xfId="12455"/>
    <cellStyle name="HEADER 13" xfId="15305"/>
    <cellStyle name="HEADER 14" xfId="12461"/>
    <cellStyle name="HEADER 15" xfId="15311"/>
    <cellStyle name="HEADER 16" xfId="10864"/>
    <cellStyle name="HEADER 17" xfId="15175"/>
    <cellStyle name="HEADER 18" xfId="10930"/>
    <cellStyle name="HEADER 19" xfId="15234"/>
    <cellStyle name="HEADER 2" xfId="13088"/>
    <cellStyle name="HEADER 20" xfId="10947"/>
    <cellStyle name="HEADER 21" xfId="15243"/>
    <cellStyle name="HEADER 22" xfId="10964"/>
    <cellStyle name="HEADER 23" xfId="15421"/>
    <cellStyle name="HEADER 24" xfId="10980"/>
    <cellStyle name="HEADER 25" xfId="15425"/>
    <cellStyle name="HEADER 26" xfId="10990"/>
    <cellStyle name="HEADER 27" xfId="15277"/>
    <cellStyle name="HEADER 28" xfId="11000"/>
    <cellStyle name="HEADER 29" xfId="15412"/>
    <cellStyle name="HEADER 3" xfId="15249"/>
    <cellStyle name="HEADER 30" xfId="12451"/>
    <cellStyle name="HEADER 31" xfId="15410"/>
    <cellStyle name="HEADER 32" xfId="12457"/>
    <cellStyle name="HEADER 33" xfId="15403"/>
    <cellStyle name="HEADER 34" xfId="12463"/>
    <cellStyle name="HEADER 35" xfId="15397"/>
    <cellStyle name="HEADER 36" xfId="10866"/>
    <cellStyle name="HEADER 37" xfId="15390"/>
    <cellStyle name="HEADER 38" xfId="10932"/>
    <cellStyle name="HEADER 39" xfId="15315"/>
    <cellStyle name="HEADER 4" xfId="10977"/>
    <cellStyle name="HEADER 40" xfId="10949"/>
    <cellStyle name="HEADER 41" xfId="15317"/>
    <cellStyle name="HEADER 42" xfId="10966"/>
    <cellStyle name="HEADER 43" xfId="15320"/>
    <cellStyle name="HEADER 44" xfId="10981"/>
    <cellStyle name="HEADER 45" xfId="15324"/>
    <cellStyle name="HEADER 46" xfId="10870"/>
    <cellStyle name="HEADER 47" xfId="15278"/>
    <cellStyle name="HEADER 48" xfId="12512"/>
    <cellStyle name="HEADER 49" xfId="10887"/>
    <cellStyle name="HEADER 5" xfId="15260"/>
    <cellStyle name="HEADER 50" xfId="12490"/>
    <cellStyle name="HEADER 51" xfId="15368"/>
    <cellStyle name="HEADER 52" xfId="10963"/>
    <cellStyle name="HEADER 53" xfId="15365"/>
    <cellStyle name="HEADER 54" xfId="12481"/>
    <cellStyle name="HEADER 55" xfId="15350"/>
    <cellStyle name="HEADER 56" xfId="10954"/>
    <cellStyle name="HEADER 57" xfId="15216"/>
    <cellStyle name="HEADER 58" xfId="10971"/>
    <cellStyle name="HEADER 59" xfId="15286"/>
    <cellStyle name="HEADER 6" xfId="10987"/>
    <cellStyle name="HEADER 60" xfId="12536"/>
    <cellStyle name="HEADER 61" xfId="15355"/>
    <cellStyle name="HEADER 62" xfId="15435"/>
    <cellStyle name="HEADER 63" xfId="15181"/>
    <cellStyle name="HEADER 64" xfId="12508"/>
    <cellStyle name="HEADER 65" xfId="15266"/>
    <cellStyle name="HEADER 66" xfId="10861"/>
    <cellStyle name="HEADER 67" xfId="15196"/>
    <cellStyle name="HEADER 68" xfId="10957"/>
    <cellStyle name="HEADER 69" xfId="15280"/>
    <cellStyle name="HEADER 7" xfId="15274"/>
    <cellStyle name="HEADER 70" xfId="10974"/>
    <cellStyle name="HEADER 71" xfId="15162"/>
    <cellStyle name="HEADER 72" xfId="10901"/>
    <cellStyle name="HEADER 73" xfId="15160"/>
    <cellStyle name="HEADER 74" xfId="15475"/>
    <cellStyle name="HEADER 75" xfId="15464"/>
    <cellStyle name="HEADER 76" xfId="15477"/>
    <cellStyle name="HEADER 77" xfId="15462"/>
    <cellStyle name="HEADER 78" xfId="15482"/>
    <cellStyle name="HEADER 79" xfId="15719"/>
    <cellStyle name="HEADER 8" xfId="10997"/>
    <cellStyle name="HEADER 80" xfId="15461"/>
    <cellStyle name="HEADER 81" xfId="17655"/>
    <cellStyle name="HEADER 9" xfId="15285"/>
    <cellStyle name="Header Draft Stamp" xfId="4544"/>
    <cellStyle name="Header Draft Stamp 2" xfId="13090"/>
    <cellStyle name="Header Draft Stamp 3" xfId="15721"/>
    <cellStyle name="HEADER_31.12.05_Nobel Teknik (version 1)" xfId="4545"/>
    <cellStyle name="Header1" xfId="205"/>
    <cellStyle name="Header1 2" xfId="13091"/>
    <cellStyle name="Header1 3" xfId="15722"/>
    <cellStyle name="Header1 4" xfId="4546"/>
    <cellStyle name="Header2" xfId="206"/>
    <cellStyle name="Header2 10" xfId="4548"/>
    <cellStyle name="Header2 11" xfId="13092"/>
    <cellStyle name="Header2 12" xfId="15723"/>
    <cellStyle name="Header2 13" xfId="4547"/>
    <cellStyle name="Header2 2" xfId="4549"/>
    <cellStyle name="Header2 3" xfId="4550"/>
    <cellStyle name="Header2 4" xfId="4551"/>
    <cellStyle name="Header2 5" xfId="4552"/>
    <cellStyle name="Header2 6" xfId="4553"/>
    <cellStyle name="Header2 7" xfId="4554"/>
    <cellStyle name="Header2 8" xfId="4555"/>
    <cellStyle name="Header2 9" xfId="4556"/>
    <cellStyle name="Heading" xfId="209"/>
    <cellStyle name="Heading (12pt)" xfId="13094"/>
    <cellStyle name="Heading (14pt)" xfId="13095"/>
    <cellStyle name="Heading 1" xfId="57"/>
    <cellStyle name="Heading 1 1" xfId="4563"/>
    <cellStyle name="Heading 1 1 2" xfId="13096"/>
    <cellStyle name="Heading 1 1 3" xfId="15730"/>
    <cellStyle name="Heading 1 10" xfId="4564"/>
    <cellStyle name="Heading 1 10 2" xfId="13097"/>
    <cellStyle name="Heading 1 10 3" xfId="15731"/>
    <cellStyle name="Heading 1 11" xfId="4565"/>
    <cellStyle name="Heading 1 11 2" xfId="13098"/>
    <cellStyle name="Heading 1 11 3" xfId="15732"/>
    <cellStyle name="Heading 1 12" xfId="4566"/>
    <cellStyle name="Heading 1 12 2" xfId="13099"/>
    <cellStyle name="Heading 1 12 3" xfId="15733"/>
    <cellStyle name="Heading 1 13" xfId="15092"/>
    <cellStyle name="Heading 1 14" xfId="15729"/>
    <cellStyle name="Heading 1 15" xfId="4562"/>
    <cellStyle name="Heading 1 2" xfId="210"/>
    <cellStyle name="Heading 1 2 2" xfId="13100"/>
    <cellStyle name="Heading 1 2 3" xfId="15734"/>
    <cellStyle name="Heading 1 2 4" xfId="4567"/>
    <cellStyle name="Heading 1 3" xfId="4568"/>
    <cellStyle name="Heading 1 3 2" xfId="13101"/>
    <cellStyle name="Heading 1 3 3" xfId="15735"/>
    <cellStyle name="Heading 1 4" xfId="4569"/>
    <cellStyle name="Heading 1 4 2" xfId="13102"/>
    <cellStyle name="Heading 1 4 3" xfId="15736"/>
    <cellStyle name="Heading 1 5" xfId="4570"/>
    <cellStyle name="Heading 1 5 2" xfId="13103"/>
    <cellStyle name="Heading 1 5 3" xfId="15737"/>
    <cellStyle name="Heading 1 6" xfId="4571"/>
    <cellStyle name="Heading 1 6 2" xfId="13104"/>
    <cellStyle name="Heading 1 6 3" xfId="15738"/>
    <cellStyle name="Heading 1 7" xfId="4572"/>
    <cellStyle name="Heading 1 7 2" xfId="13105"/>
    <cellStyle name="Heading 1 7 3" xfId="15739"/>
    <cellStyle name="Heading 1 8" xfId="4573"/>
    <cellStyle name="Heading 1 8 2" xfId="13106"/>
    <cellStyle name="Heading 1 8 3" xfId="15740"/>
    <cellStyle name="Heading 1 9" xfId="4574"/>
    <cellStyle name="Heading 1 9 2" xfId="13107"/>
    <cellStyle name="Heading 1 9 3" xfId="15741"/>
    <cellStyle name="Heading 1 Above" xfId="4575"/>
    <cellStyle name="Heading 1 Above 2" xfId="13108"/>
    <cellStyle name="Heading 1 Above 3" xfId="15742"/>
    <cellStyle name="Heading 1+" xfId="4576"/>
    <cellStyle name="Heading 1+ 2" xfId="13109"/>
    <cellStyle name="Heading 1+ 3" xfId="15743"/>
    <cellStyle name="Heading 10" xfId="4577"/>
    <cellStyle name="Heading 100" xfId="10942"/>
    <cellStyle name="Heading 101" xfId="12532"/>
    <cellStyle name="Heading 102" xfId="15172"/>
    <cellStyle name="Heading 103" xfId="12501"/>
    <cellStyle name="Heading 104" xfId="15202"/>
    <cellStyle name="Heading 105" xfId="15476"/>
    <cellStyle name="Heading 106" xfId="15463"/>
    <cellStyle name="Heading 107" xfId="15478"/>
    <cellStyle name="Heading 108" xfId="15470"/>
    <cellStyle name="Heading 109" xfId="15483"/>
    <cellStyle name="Heading 11" xfId="4578"/>
    <cellStyle name="Heading 110" xfId="15728"/>
    <cellStyle name="Heading 111" xfId="15460"/>
    <cellStyle name="Heading 112" xfId="17656"/>
    <cellStyle name="Heading 113" xfId="4561"/>
    <cellStyle name="Heading 114" xfId="17676"/>
    <cellStyle name="Heading 115" xfId="17680"/>
    <cellStyle name="Heading 116" xfId="17693"/>
    <cellStyle name="Heading 117" xfId="17672"/>
    <cellStyle name="Heading 118" xfId="17684"/>
    <cellStyle name="Heading 119" xfId="17688"/>
    <cellStyle name="Heading 12" xfId="4579"/>
    <cellStyle name="Heading 120" xfId="17686"/>
    <cellStyle name="Heading 121" xfId="17690"/>
    <cellStyle name="Heading 122" xfId="17694"/>
    <cellStyle name="Heading 123" xfId="17692"/>
    <cellStyle name="Heading 124" xfId="17675"/>
    <cellStyle name="Heading 125" xfId="17681"/>
    <cellStyle name="Heading 13" xfId="4580"/>
    <cellStyle name="Heading 14" xfId="4581"/>
    <cellStyle name="Heading 15" xfId="4582"/>
    <cellStyle name="Heading 16" xfId="4583"/>
    <cellStyle name="Heading 17" xfId="4584"/>
    <cellStyle name="Heading 18" xfId="4585"/>
    <cellStyle name="Heading 19" xfId="4586"/>
    <cellStyle name="Heading 2" xfId="58"/>
    <cellStyle name="Heading 2 10" xfId="4588"/>
    <cellStyle name="Heading 2 10 2" xfId="13110"/>
    <cellStyle name="Heading 2 10 3" xfId="15745"/>
    <cellStyle name="Heading 2 11" xfId="4589"/>
    <cellStyle name="Heading 2 11 2" xfId="13111"/>
    <cellStyle name="Heading 2 11 3" xfId="15746"/>
    <cellStyle name="Heading 2 12" xfId="4590"/>
    <cellStyle name="Heading 2 12 2" xfId="13112"/>
    <cellStyle name="Heading 2 12 3" xfId="15747"/>
    <cellStyle name="Heading 2 13" xfId="15093"/>
    <cellStyle name="Heading 2 14" xfId="15744"/>
    <cellStyle name="Heading 2 15" xfId="4587"/>
    <cellStyle name="Heading 2 2" xfId="211"/>
    <cellStyle name="Heading 2 2 2" xfId="13113"/>
    <cellStyle name="Heading 2 2 3" xfId="15748"/>
    <cellStyle name="Heading 2 2 4" xfId="4591"/>
    <cellStyle name="Heading 2 3" xfId="4592"/>
    <cellStyle name="Heading 2 3 2" xfId="13114"/>
    <cellStyle name="Heading 2 3 3" xfId="15749"/>
    <cellStyle name="Heading 2 4" xfId="4593"/>
    <cellStyle name="Heading 2 4 2" xfId="13115"/>
    <cellStyle name="Heading 2 4 3" xfId="15750"/>
    <cellStyle name="Heading 2 5" xfId="4594"/>
    <cellStyle name="Heading 2 5 2" xfId="13116"/>
    <cellStyle name="Heading 2 5 3" xfId="15751"/>
    <cellStyle name="Heading 2 6" xfId="4595"/>
    <cellStyle name="Heading 2 6 2" xfId="13117"/>
    <cellStyle name="Heading 2 6 3" xfId="15752"/>
    <cellStyle name="Heading 2 7" xfId="4596"/>
    <cellStyle name="Heading 2 7 2" xfId="13118"/>
    <cellStyle name="Heading 2 7 3" xfId="15753"/>
    <cellStyle name="Heading 2 8" xfId="4597"/>
    <cellStyle name="Heading 2 8 2" xfId="13119"/>
    <cellStyle name="Heading 2 8 3" xfId="15754"/>
    <cellStyle name="Heading 2 9" xfId="4598"/>
    <cellStyle name="Heading 2 9 2" xfId="13120"/>
    <cellStyle name="Heading 2 9 3" xfId="15755"/>
    <cellStyle name="Heading 2 Below" xfId="4599"/>
    <cellStyle name="Heading 2 Below 2" xfId="13121"/>
    <cellStyle name="Heading 2 Below 3" xfId="15756"/>
    <cellStyle name="Heading 2+" xfId="4600"/>
    <cellStyle name="Heading 2+ 2" xfId="13122"/>
    <cellStyle name="Heading 2+ 3" xfId="15757"/>
    <cellStyle name="Heading 20" xfId="4601"/>
    <cellStyle name="Heading 21" xfId="4602"/>
    <cellStyle name="Heading 22" xfId="4603"/>
    <cellStyle name="Heading 23" xfId="4604"/>
    <cellStyle name="Heading 24" xfId="4605"/>
    <cellStyle name="Heading 25" xfId="4606"/>
    <cellStyle name="Heading 26" xfId="4607"/>
    <cellStyle name="Heading 27" xfId="4608"/>
    <cellStyle name="Heading 28" xfId="4609"/>
    <cellStyle name="Heading 29" xfId="4610"/>
    <cellStyle name="Heading 3" xfId="59"/>
    <cellStyle name="Heading 3 10" xfId="4612"/>
    <cellStyle name="Heading 3 10 2" xfId="13123"/>
    <cellStyle name="Heading 3 10 3" xfId="15759"/>
    <cellStyle name="Heading 3 11" xfId="4613"/>
    <cellStyle name="Heading 3 11 2" xfId="13124"/>
    <cellStyle name="Heading 3 11 3" xfId="15760"/>
    <cellStyle name="Heading 3 12" xfId="4614"/>
    <cellStyle name="Heading 3 12 2" xfId="13125"/>
    <cellStyle name="Heading 3 12 3" xfId="15761"/>
    <cellStyle name="Heading 3 13" xfId="15094"/>
    <cellStyle name="Heading 3 14" xfId="15758"/>
    <cellStyle name="Heading 3 15" xfId="4611"/>
    <cellStyle name="Heading 3 2" xfId="212"/>
    <cellStyle name="Heading 3 2 2" xfId="13126"/>
    <cellStyle name="Heading 3 2 3" xfId="15762"/>
    <cellStyle name="Heading 3 2 4" xfId="4615"/>
    <cellStyle name="Heading 3 3" xfId="4616"/>
    <cellStyle name="Heading 3 3 2" xfId="13127"/>
    <cellStyle name="Heading 3 3 3" xfId="15763"/>
    <cellStyle name="Heading 3 4" xfId="4617"/>
    <cellStyle name="Heading 3 4 2" xfId="13128"/>
    <cellStyle name="Heading 3 4 3" xfId="15764"/>
    <cellStyle name="Heading 3 5" xfId="4618"/>
    <cellStyle name="Heading 3 5 2" xfId="13129"/>
    <cellStyle name="Heading 3 5 3" xfId="15765"/>
    <cellStyle name="Heading 3 6" xfId="4619"/>
    <cellStyle name="Heading 3 6 2" xfId="13130"/>
    <cellStyle name="Heading 3 6 3" xfId="15766"/>
    <cellStyle name="Heading 3 7" xfId="4620"/>
    <cellStyle name="Heading 3 7 2" xfId="13131"/>
    <cellStyle name="Heading 3 7 3" xfId="15767"/>
    <cellStyle name="Heading 3 8" xfId="4621"/>
    <cellStyle name="Heading 3 8 2" xfId="13132"/>
    <cellStyle name="Heading 3 8 3" xfId="15768"/>
    <cellStyle name="Heading 3 9" xfId="4622"/>
    <cellStyle name="Heading 3 9 2" xfId="13133"/>
    <cellStyle name="Heading 3 9 3" xfId="15769"/>
    <cellStyle name="Heading 3+" xfId="4623"/>
    <cellStyle name="Heading 3+ 2" xfId="13134"/>
    <cellStyle name="Heading 3+ 3" xfId="15770"/>
    <cellStyle name="Heading 30" xfId="4624"/>
    <cellStyle name="Heading 31" xfId="4625"/>
    <cellStyle name="Heading 32" xfId="4626"/>
    <cellStyle name="Heading 33" xfId="13093"/>
    <cellStyle name="Heading 34" xfId="15250"/>
    <cellStyle name="Heading 35" xfId="10978"/>
    <cellStyle name="Heading 36" xfId="15261"/>
    <cellStyle name="Heading 37" xfId="10988"/>
    <cellStyle name="Heading 38" xfId="15275"/>
    <cellStyle name="Heading 39" xfId="10998"/>
    <cellStyle name="Heading 4" xfId="60"/>
    <cellStyle name="Heading 4 10" xfId="4628"/>
    <cellStyle name="Heading 4 10 2" xfId="13135"/>
    <cellStyle name="Heading 4 10 3" xfId="15772"/>
    <cellStyle name="Heading 4 11" xfId="4629"/>
    <cellStyle name="Heading 4 11 2" xfId="13136"/>
    <cellStyle name="Heading 4 11 3" xfId="15773"/>
    <cellStyle name="Heading 4 12" xfId="4630"/>
    <cellStyle name="Heading 4 12 2" xfId="13137"/>
    <cellStyle name="Heading 4 12 3" xfId="15774"/>
    <cellStyle name="Heading 4 13" xfId="15095"/>
    <cellStyle name="Heading 4 14" xfId="15771"/>
    <cellStyle name="Heading 4 15" xfId="4627"/>
    <cellStyle name="Heading 4 2" xfId="213"/>
    <cellStyle name="Heading 4 2 2" xfId="13138"/>
    <cellStyle name="Heading 4 2 3" xfId="15775"/>
    <cellStyle name="Heading 4 2 4" xfId="4631"/>
    <cellStyle name="Heading 4 3" xfId="4632"/>
    <cellStyle name="Heading 4 3 2" xfId="13139"/>
    <cellStyle name="Heading 4 3 3" xfId="15776"/>
    <cellStyle name="Heading 4 4" xfId="4633"/>
    <cellStyle name="Heading 4 4 2" xfId="13140"/>
    <cellStyle name="Heading 4 4 3" xfId="15777"/>
    <cellStyle name="Heading 4 5" xfId="4634"/>
    <cellStyle name="Heading 4 5 2" xfId="13141"/>
    <cellStyle name="Heading 4 5 3" xfId="15778"/>
    <cellStyle name="Heading 4 6" xfId="4635"/>
    <cellStyle name="Heading 4 6 2" xfId="13142"/>
    <cellStyle name="Heading 4 6 3" xfId="15779"/>
    <cellStyle name="Heading 4 7" xfId="4636"/>
    <cellStyle name="Heading 4 7 2" xfId="13143"/>
    <cellStyle name="Heading 4 7 3" xfId="15780"/>
    <cellStyle name="Heading 4 8" xfId="4637"/>
    <cellStyle name="Heading 4 8 2" xfId="13144"/>
    <cellStyle name="Heading 4 8 3" xfId="15781"/>
    <cellStyle name="Heading 4 9" xfId="4638"/>
    <cellStyle name="Heading 4 9 2" xfId="13145"/>
    <cellStyle name="Heading 4 9 3" xfId="15782"/>
    <cellStyle name="Heading 40" xfId="15287"/>
    <cellStyle name="Heading 41" xfId="12449"/>
    <cellStyle name="Heading 42" xfId="15298"/>
    <cellStyle name="Heading 43" xfId="12456"/>
    <cellStyle name="Heading 44" xfId="15306"/>
    <cellStyle name="Heading 45" xfId="12462"/>
    <cellStyle name="Heading 46" xfId="15312"/>
    <cellStyle name="Heading 47" xfId="10865"/>
    <cellStyle name="Heading 48" xfId="15418"/>
    <cellStyle name="Heading 49" xfId="10931"/>
    <cellStyle name="Heading 5" xfId="4639"/>
    <cellStyle name="Heading 50" xfId="15253"/>
    <cellStyle name="Heading 51" xfId="10948"/>
    <cellStyle name="Heading 52" xfId="15165"/>
    <cellStyle name="Heading 53" xfId="10965"/>
    <cellStyle name="Heading 54" xfId="12554"/>
    <cellStyle name="Heading 55" xfId="12521"/>
    <cellStyle name="Heading 56" xfId="12546"/>
    <cellStyle name="Heading 57" xfId="10991"/>
    <cellStyle name="Heading 58" xfId="15158"/>
    <cellStyle name="Heading 59" xfId="11001"/>
    <cellStyle name="Heading 6" xfId="4640"/>
    <cellStyle name="Heading 60" xfId="15291"/>
    <cellStyle name="Heading 61" xfId="12568"/>
    <cellStyle name="Heading 62" xfId="15302"/>
    <cellStyle name="Heading 63" xfId="12460"/>
    <cellStyle name="Heading 64" xfId="15380"/>
    <cellStyle name="Heading 65" xfId="12516"/>
    <cellStyle name="Heading 66" xfId="15377"/>
    <cellStyle name="Heading 67" xfId="10871"/>
    <cellStyle name="Heading 68" xfId="15372"/>
    <cellStyle name="Heading 69" xfId="12528"/>
    <cellStyle name="Heading 7" xfId="4641"/>
    <cellStyle name="Heading 70" xfId="15367"/>
    <cellStyle name="Heading 71" xfId="12466"/>
    <cellStyle name="Heading 72" xfId="15319"/>
    <cellStyle name="Heading 73" xfId="12526"/>
    <cellStyle name="Heading 74" xfId="15361"/>
    <cellStyle name="Heading 75" xfId="10984"/>
    <cellStyle name="Heading 76" xfId="15359"/>
    <cellStyle name="Heading 77" xfId="10863"/>
    <cellStyle name="Heading 78" xfId="15251"/>
    <cellStyle name="Heading 79" xfId="10929"/>
    <cellStyle name="Heading 8" xfId="4642"/>
    <cellStyle name="Heading 80" xfId="15183"/>
    <cellStyle name="Heading 81" xfId="15174"/>
    <cellStyle name="Heading 82" xfId="15171"/>
    <cellStyle name="Heading 83" xfId="15431"/>
    <cellStyle name="Heading 84" xfId="10909"/>
    <cellStyle name="Heading 85" xfId="15391"/>
    <cellStyle name="Heading 86" xfId="15195"/>
    <cellStyle name="Heading 87" xfId="10900"/>
    <cellStyle name="Heading 88" xfId="15270"/>
    <cellStyle name="Heading 89" xfId="10886"/>
    <cellStyle name="Heading 9" xfId="4643"/>
    <cellStyle name="Heading 90" xfId="15168"/>
    <cellStyle name="Heading 91" xfId="12472"/>
    <cellStyle name="Heading 92" xfId="15227"/>
    <cellStyle name="Heading 93" xfId="15384"/>
    <cellStyle name="Heading 94" xfId="10924"/>
    <cellStyle name="Heading 95" xfId="10846"/>
    <cellStyle name="Heading 96" xfId="15352"/>
    <cellStyle name="Heading 97" xfId="10880"/>
    <cellStyle name="Heading 98" xfId="15198"/>
    <cellStyle name="Heading 99" xfId="12551"/>
    <cellStyle name="Heading1" xfId="4644"/>
    <cellStyle name="Headıng1" xfId="13147"/>
    <cellStyle name="Heading1 1" xfId="4645"/>
    <cellStyle name="Heading1 1 2" xfId="13148"/>
    <cellStyle name="Heading1 1 3" xfId="15784"/>
    <cellStyle name="Heading1 2" xfId="4646"/>
    <cellStyle name="Heading1 2 2" xfId="13149"/>
    <cellStyle name="Heading1 2 3" xfId="15785"/>
    <cellStyle name="Heading1 3" xfId="13146"/>
    <cellStyle name="Heading1 4" xfId="15783"/>
    <cellStyle name="Heading2" xfId="4647"/>
    <cellStyle name="Headıng2" xfId="13151"/>
    <cellStyle name="Heading2 2" xfId="4648"/>
    <cellStyle name="Heading2 2 2" xfId="13152"/>
    <cellStyle name="Heading2 2 3" xfId="15787"/>
    <cellStyle name="Heading2 3" xfId="13150"/>
    <cellStyle name="Heading2 4" xfId="15786"/>
    <cellStyle name="Heading3" xfId="4649"/>
    <cellStyle name="Heading3 2" xfId="13153"/>
    <cellStyle name="Heading3 3" xfId="15788"/>
    <cellStyle name="Heading4" xfId="4650"/>
    <cellStyle name="Heading4 2" xfId="13154"/>
    <cellStyle name="Heading4 3" xfId="15789"/>
    <cellStyle name="Heading5" xfId="4651"/>
    <cellStyle name="Heading5 2" xfId="13155"/>
    <cellStyle name="Heading5 3" xfId="15790"/>
    <cellStyle name="Heading6" xfId="4652"/>
    <cellStyle name="Heading6 2" xfId="13156"/>
    <cellStyle name="Heading6 3" xfId="15791"/>
    <cellStyle name="headingM" xfId="4653"/>
    <cellStyle name="headingM 2" xfId="13157"/>
    <cellStyle name="headingM 3" xfId="15792"/>
    <cellStyle name="HEADINGS" xfId="207"/>
    <cellStyle name="HEADINGS 2" xfId="4558"/>
    <cellStyle name="HEADINGS 2 2" xfId="13159"/>
    <cellStyle name="HEADINGS 2 3" xfId="15725"/>
    <cellStyle name="HEADINGS 3" xfId="13158"/>
    <cellStyle name="HEADINGS 4" xfId="15724"/>
    <cellStyle name="HEADINGS 5" xfId="4557"/>
    <cellStyle name="HEADINGSTOP" xfId="208"/>
    <cellStyle name="HEADINGSTOP 2" xfId="4560"/>
    <cellStyle name="HEADINGSTOP 2 2" xfId="13161"/>
    <cellStyle name="HEADINGSTOP 2 3" xfId="15727"/>
    <cellStyle name="HEADINGSTOP 3" xfId="13160"/>
    <cellStyle name="HEADINGSTOP 4" xfId="15726"/>
    <cellStyle name="HEADINGSTOP 5" xfId="4559"/>
    <cellStyle name="Headline II" xfId="4654"/>
    <cellStyle name="Headline II 2" xfId="13162"/>
    <cellStyle name="Headline II 3" xfId="15793"/>
    <cellStyle name="Headline III" xfId="4655"/>
    <cellStyle name="Headline III 2" xfId="13163"/>
    <cellStyle name="Headline III 3" xfId="15794"/>
    <cellStyle name="Hesaplama 10" xfId="4656"/>
    <cellStyle name="Hesaplama 11" xfId="4657"/>
    <cellStyle name="Hesaplama 12" xfId="4658"/>
    <cellStyle name="Hesaplama 13" xfId="4659"/>
    <cellStyle name="Hesaplama 14" xfId="4660"/>
    <cellStyle name="Hesaplama 15" xfId="4661"/>
    <cellStyle name="Hesaplama 16" xfId="4662"/>
    <cellStyle name="Hesaplama 17" xfId="4663"/>
    <cellStyle name="Hesaplama 18" xfId="10824"/>
    <cellStyle name="Hesaplama 2" xfId="4664"/>
    <cellStyle name="Hesaplama 3" xfId="4665"/>
    <cellStyle name="Hesaplama 4" xfId="4666"/>
    <cellStyle name="Hesaplama 5" xfId="4667"/>
    <cellStyle name="Hesaplama 6" xfId="4668"/>
    <cellStyle name="Hesaplama 7" xfId="4669"/>
    <cellStyle name="Hesaplama 8" xfId="4670"/>
    <cellStyle name="Hesaplama 9" xfId="4671"/>
    <cellStyle name="Hidden" xfId="4672"/>
    <cellStyle name="Hidden 2" xfId="13164"/>
    <cellStyle name="Hidden 3" xfId="15795"/>
    <cellStyle name="Hide - Style3" xfId="4673"/>
    <cellStyle name="Hide - Style3 2" xfId="13165"/>
    <cellStyle name="Hide - Style3 3" xfId="15796"/>
    <cellStyle name="Hide - Style4" xfId="4674"/>
    <cellStyle name="Hide - Style4 2" xfId="13166"/>
    <cellStyle name="Hide - Style4 3" xfId="15797"/>
    <cellStyle name="Horizontal" xfId="4675"/>
    <cellStyle name="Horizontal 2" xfId="13167"/>
    <cellStyle name="Horizontal 3" xfId="15798"/>
    <cellStyle name="Hyperlink" xfId="214"/>
    <cellStyle name="Hyperlink 2" xfId="4676"/>
    <cellStyle name="Hyperlink 2 2" xfId="4677"/>
    <cellStyle name="Hyperlink 2 2 2" xfId="13169"/>
    <cellStyle name="Hyperlink 2 2 3" xfId="15800"/>
    <cellStyle name="Hyperlink 2 3" xfId="13168"/>
    <cellStyle name="Hyperlink 2 4" xfId="15799"/>
    <cellStyle name="Hyperlink_Şubat.2003 Fiyat Listesi" xfId="4678"/>
    <cellStyle name="Îáû÷íûé_PERSONAL" xfId="4988"/>
    <cellStyle name="IDG&quot;5&quot;" xfId="4679"/>
    <cellStyle name="IDG&quot;5&quot; 2" xfId="13170"/>
    <cellStyle name="IDG&quot;5&quot; 3" xfId="15801"/>
    <cellStyle name="IDG&quot;8&quot;" xfId="4680"/>
    <cellStyle name="IDG&quot;8&quot; 2" xfId="13171"/>
    <cellStyle name="IDG&quot;8&quot; 3" xfId="15802"/>
    <cellStyle name="Inact-Current" xfId="4681"/>
    <cellStyle name="Inact-Current 10" xfId="4682"/>
    <cellStyle name="Inact-Current 11" xfId="4683"/>
    <cellStyle name="Inact-Current 12" xfId="4684"/>
    <cellStyle name="Inact-Current 13" xfId="4685"/>
    <cellStyle name="Inact-Current 14" xfId="4686"/>
    <cellStyle name="Inact-Current 15" xfId="4687"/>
    <cellStyle name="Inact-Current 16" xfId="4688"/>
    <cellStyle name="Inact-Current 17" xfId="4689"/>
    <cellStyle name="Inact-Current 18" xfId="13172"/>
    <cellStyle name="Inact-Current 19" xfId="15803"/>
    <cellStyle name="Inact-Current 2" xfId="4690"/>
    <cellStyle name="Inact-Current 3" xfId="4691"/>
    <cellStyle name="Inact-Current 4" xfId="4692"/>
    <cellStyle name="Inact-Current 5" xfId="4693"/>
    <cellStyle name="Inact-Current 6" xfId="4694"/>
    <cellStyle name="Inact-Current 7" xfId="4695"/>
    <cellStyle name="Inact-Current 8" xfId="4696"/>
    <cellStyle name="Inact-Current 9" xfId="4697"/>
    <cellStyle name="Inact-Future" xfId="4698"/>
    <cellStyle name="Inact-Future 10" xfId="4699"/>
    <cellStyle name="Inact-Future 11" xfId="4700"/>
    <cellStyle name="Inact-Future 12" xfId="4701"/>
    <cellStyle name="Inact-Future 13" xfId="4702"/>
    <cellStyle name="Inact-Future 14" xfId="4703"/>
    <cellStyle name="Inact-Future 15" xfId="4704"/>
    <cellStyle name="Inact-Future 16" xfId="4705"/>
    <cellStyle name="Inact-Future 17" xfId="4706"/>
    <cellStyle name="Inact-Future 18" xfId="13173"/>
    <cellStyle name="Inact-Future 19" xfId="15804"/>
    <cellStyle name="Inact-Future 2" xfId="4707"/>
    <cellStyle name="Inact-Future 3" xfId="4708"/>
    <cellStyle name="Inact-Future 4" xfId="4709"/>
    <cellStyle name="Inact-Future 5" xfId="4710"/>
    <cellStyle name="Inact-Future 6" xfId="4711"/>
    <cellStyle name="Inact-Future 7" xfId="4712"/>
    <cellStyle name="Inact-Future 8" xfId="4713"/>
    <cellStyle name="Inact-Future 9" xfId="4714"/>
    <cellStyle name="Input" xfId="61"/>
    <cellStyle name="Input - Style3" xfId="4716"/>
    <cellStyle name="Input - Style3 2" xfId="13174"/>
    <cellStyle name="Input - Style3 3" xfId="15806"/>
    <cellStyle name="Input - Style4" xfId="4717"/>
    <cellStyle name="Input - Style4 2" xfId="13175"/>
    <cellStyle name="Input - Style4 3" xfId="15807"/>
    <cellStyle name="Input - Style6" xfId="4718"/>
    <cellStyle name="Input - Style6 2" xfId="13176"/>
    <cellStyle name="Input - Style6 3" xfId="15808"/>
    <cellStyle name="Input - Style7" xfId="4719"/>
    <cellStyle name="Input - Style7 2" xfId="13177"/>
    <cellStyle name="Input - Style7 3" xfId="15809"/>
    <cellStyle name="INPUT - Style8" xfId="4720"/>
    <cellStyle name="INPUT - Style8 2" xfId="13178"/>
    <cellStyle name="INPUT - Style8 3" xfId="15810"/>
    <cellStyle name="Input [yellow]" xfId="216"/>
    <cellStyle name="Input [yellow] 2" xfId="4722"/>
    <cellStyle name="Input [yellow] 2 10" xfId="4723"/>
    <cellStyle name="Input [yellow] 2 11" xfId="4724"/>
    <cellStyle name="Input [yellow] 2 12" xfId="4725"/>
    <cellStyle name="Input [yellow] 2 13" xfId="4726"/>
    <cellStyle name="Input [yellow] 2 14" xfId="4727"/>
    <cellStyle name="Input [yellow] 2 15" xfId="4728"/>
    <cellStyle name="Input [yellow] 2 16" xfId="4729"/>
    <cellStyle name="Input [yellow] 2 17" xfId="4730"/>
    <cellStyle name="Input [yellow] 2 18" xfId="13180"/>
    <cellStyle name="Input [yellow] 2 19" xfId="15812"/>
    <cellStyle name="Input [yellow] 2 2" xfId="4731"/>
    <cellStyle name="Input [yellow] 2 2 10" xfId="4732"/>
    <cellStyle name="Input [yellow] 2 2 11" xfId="4733"/>
    <cellStyle name="Input [yellow] 2 2 12" xfId="4734"/>
    <cellStyle name="Input [yellow] 2 2 13" xfId="4735"/>
    <cellStyle name="Input [yellow] 2 2 14" xfId="4736"/>
    <cellStyle name="Input [yellow] 2 2 15" xfId="4737"/>
    <cellStyle name="Input [yellow] 2 2 16" xfId="4738"/>
    <cellStyle name="Input [yellow] 2 2 17" xfId="4739"/>
    <cellStyle name="Input [yellow] 2 2 18" xfId="13181"/>
    <cellStyle name="Input [yellow] 2 2 19" xfId="15813"/>
    <cellStyle name="Input [yellow] 2 2 2" xfId="4740"/>
    <cellStyle name="Input [yellow] 2 2 3" xfId="4741"/>
    <cellStyle name="Input [yellow] 2 2 4" xfId="4742"/>
    <cellStyle name="Input [yellow] 2 2 5" xfId="4743"/>
    <cellStyle name="Input [yellow] 2 2 6" xfId="4744"/>
    <cellStyle name="Input [yellow] 2 2 7" xfId="4745"/>
    <cellStyle name="Input [yellow] 2 2 8" xfId="4746"/>
    <cellStyle name="Input [yellow] 2 2 9" xfId="4747"/>
    <cellStyle name="Input [yellow] 2 3" xfId="4748"/>
    <cellStyle name="Input [yellow] 2 4" xfId="4749"/>
    <cellStyle name="Input [yellow] 2 5" xfId="4750"/>
    <cellStyle name="Input [yellow] 2 6" xfId="4751"/>
    <cellStyle name="Input [yellow] 2 7" xfId="4752"/>
    <cellStyle name="Input [yellow] 2 8" xfId="4753"/>
    <cellStyle name="Input [yellow] 2 9" xfId="4754"/>
    <cellStyle name="Input [yellow] 3" xfId="4755"/>
    <cellStyle name="Input [yellow] 3 10" xfId="4756"/>
    <cellStyle name="Input [yellow] 3 11" xfId="4757"/>
    <cellStyle name="Input [yellow] 3 12" xfId="4758"/>
    <cellStyle name="Input [yellow] 3 13" xfId="4759"/>
    <cellStyle name="Input [yellow] 3 14" xfId="4760"/>
    <cellStyle name="Input [yellow] 3 15" xfId="4761"/>
    <cellStyle name="Input [yellow] 3 16" xfId="4762"/>
    <cellStyle name="Input [yellow] 3 17" xfId="4763"/>
    <cellStyle name="Input [yellow] 3 18" xfId="13182"/>
    <cellStyle name="Input [yellow] 3 19" xfId="15814"/>
    <cellStyle name="Input [yellow] 3 2" xfId="4764"/>
    <cellStyle name="Input [yellow] 3 3" xfId="4765"/>
    <cellStyle name="Input [yellow] 3 4" xfId="4766"/>
    <cellStyle name="Input [yellow] 3 5" xfId="4767"/>
    <cellStyle name="Input [yellow] 3 6" xfId="4768"/>
    <cellStyle name="Input [yellow] 3 7" xfId="4769"/>
    <cellStyle name="Input [yellow] 3 8" xfId="4770"/>
    <cellStyle name="Input [yellow] 3 9" xfId="4771"/>
    <cellStyle name="Input [yellow] 4" xfId="13179"/>
    <cellStyle name="Input [yellow] 5" xfId="15811"/>
    <cellStyle name="Input [yellow] 6" xfId="4721"/>
    <cellStyle name="Input 10" xfId="4772"/>
    <cellStyle name="Input 10 10" xfId="4773"/>
    <cellStyle name="Input 10 11" xfId="4774"/>
    <cellStyle name="Input 10 12" xfId="4775"/>
    <cellStyle name="Input 10 13" xfId="4776"/>
    <cellStyle name="Input 10 14" xfId="13183"/>
    <cellStyle name="Input 10 15" xfId="15815"/>
    <cellStyle name="Input 10 2" xfId="4777"/>
    <cellStyle name="Input 10 3" xfId="4778"/>
    <cellStyle name="Input 10 4" xfId="4779"/>
    <cellStyle name="Input 10 5" xfId="4780"/>
    <cellStyle name="Input 10 6" xfId="4781"/>
    <cellStyle name="Input 10 7" xfId="4782"/>
    <cellStyle name="Input 10 8" xfId="4783"/>
    <cellStyle name="Input 10 9" xfId="4784"/>
    <cellStyle name="Input 100" xfId="17685"/>
    <cellStyle name="Input 101" xfId="17687"/>
    <cellStyle name="Input 102" xfId="17674"/>
    <cellStyle name="Input 103" xfId="17682"/>
    <cellStyle name="Input 104" xfId="17679"/>
    <cellStyle name="Input 105" xfId="17673"/>
    <cellStyle name="Input 106" xfId="17671"/>
    <cellStyle name="Input 107" xfId="17689"/>
    <cellStyle name="Input 108" xfId="17683"/>
    <cellStyle name="Input 109" xfId="17678"/>
    <cellStyle name="Input 11" xfId="4785"/>
    <cellStyle name="Input 11 10" xfId="4786"/>
    <cellStyle name="Input 11 11" xfId="4787"/>
    <cellStyle name="Input 11 12" xfId="4788"/>
    <cellStyle name="Input 11 13" xfId="4789"/>
    <cellStyle name="Input 11 14" xfId="13184"/>
    <cellStyle name="Input 11 15" xfId="15816"/>
    <cellStyle name="Input 11 2" xfId="4790"/>
    <cellStyle name="Input 11 3" xfId="4791"/>
    <cellStyle name="Input 11 4" xfId="4792"/>
    <cellStyle name="Input 11 5" xfId="4793"/>
    <cellStyle name="Input 11 6" xfId="4794"/>
    <cellStyle name="Input 11 7" xfId="4795"/>
    <cellStyle name="Input 11 8" xfId="4796"/>
    <cellStyle name="Input 11 9" xfId="4797"/>
    <cellStyle name="Input 12" xfId="4798"/>
    <cellStyle name="Input 12 10" xfId="4799"/>
    <cellStyle name="Input 12 11" xfId="4800"/>
    <cellStyle name="Input 12 12" xfId="4801"/>
    <cellStyle name="Input 12 13" xfId="4802"/>
    <cellStyle name="Input 12 14" xfId="13185"/>
    <cellStyle name="Input 12 15" xfId="15817"/>
    <cellStyle name="Input 12 2" xfId="4803"/>
    <cellStyle name="Input 12 3" xfId="4804"/>
    <cellStyle name="Input 12 4" xfId="4805"/>
    <cellStyle name="Input 12 5" xfId="4806"/>
    <cellStyle name="Input 12 6" xfId="4807"/>
    <cellStyle name="Input 12 7" xfId="4808"/>
    <cellStyle name="Input 12 8" xfId="4809"/>
    <cellStyle name="Input 12 9" xfId="4810"/>
    <cellStyle name="Input 13" xfId="4811"/>
    <cellStyle name="Input 13 10" xfId="4812"/>
    <cellStyle name="Input 13 11" xfId="4813"/>
    <cellStyle name="Input 13 12" xfId="4814"/>
    <cellStyle name="Input 13 13" xfId="4815"/>
    <cellStyle name="Input 13 14" xfId="13186"/>
    <cellStyle name="Input 13 15" xfId="15818"/>
    <cellStyle name="Input 13 2" xfId="4816"/>
    <cellStyle name="Input 13 3" xfId="4817"/>
    <cellStyle name="Input 13 4" xfId="4818"/>
    <cellStyle name="Input 13 5" xfId="4819"/>
    <cellStyle name="Input 13 6" xfId="4820"/>
    <cellStyle name="Input 13 7" xfId="4821"/>
    <cellStyle name="Input 13 8" xfId="4822"/>
    <cellStyle name="Input 13 9" xfId="4823"/>
    <cellStyle name="Input 14" xfId="4824"/>
    <cellStyle name="Input 14 10" xfId="4825"/>
    <cellStyle name="Input 14 11" xfId="4826"/>
    <cellStyle name="Input 14 12" xfId="4827"/>
    <cellStyle name="Input 14 13" xfId="4828"/>
    <cellStyle name="Input 14 14" xfId="13187"/>
    <cellStyle name="Input 14 15" xfId="15819"/>
    <cellStyle name="Input 14 2" xfId="4829"/>
    <cellStyle name="Input 14 3" xfId="4830"/>
    <cellStyle name="Input 14 4" xfId="4831"/>
    <cellStyle name="Input 14 5" xfId="4832"/>
    <cellStyle name="Input 14 6" xfId="4833"/>
    <cellStyle name="Input 14 7" xfId="4834"/>
    <cellStyle name="Input 14 8" xfId="4835"/>
    <cellStyle name="Input 14 9" xfId="4836"/>
    <cellStyle name="Input 15" xfId="4837"/>
    <cellStyle name="Input 15 10" xfId="4838"/>
    <cellStyle name="Input 15 11" xfId="4839"/>
    <cellStyle name="Input 15 12" xfId="4840"/>
    <cellStyle name="Input 15 13" xfId="4841"/>
    <cellStyle name="Input 15 14" xfId="13188"/>
    <cellStyle name="Input 15 15" xfId="15820"/>
    <cellStyle name="Input 15 2" xfId="4842"/>
    <cellStyle name="Input 15 3" xfId="4843"/>
    <cellStyle name="Input 15 4" xfId="4844"/>
    <cellStyle name="Input 15 5" xfId="4845"/>
    <cellStyle name="Input 15 6" xfId="4846"/>
    <cellStyle name="Input 15 7" xfId="4847"/>
    <cellStyle name="Input 15 8" xfId="4848"/>
    <cellStyle name="Input 15 9" xfId="4849"/>
    <cellStyle name="Input 16" xfId="4850"/>
    <cellStyle name="Input 16 10" xfId="4851"/>
    <cellStyle name="Input 16 11" xfId="4852"/>
    <cellStyle name="Input 16 12" xfId="4853"/>
    <cellStyle name="Input 16 13" xfId="4854"/>
    <cellStyle name="Input 16 14" xfId="13189"/>
    <cellStyle name="Input 16 15" xfId="15821"/>
    <cellStyle name="Input 16 2" xfId="4855"/>
    <cellStyle name="Input 16 3" xfId="4856"/>
    <cellStyle name="Input 16 4" xfId="4857"/>
    <cellStyle name="Input 16 5" xfId="4858"/>
    <cellStyle name="Input 16 6" xfId="4859"/>
    <cellStyle name="Input 16 7" xfId="4860"/>
    <cellStyle name="Input 16 8" xfId="4861"/>
    <cellStyle name="Input 16 9" xfId="4862"/>
    <cellStyle name="Input 17" xfId="15096"/>
    <cellStyle name="Input 18" xfId="15422"/>
    <cellStyle name="Input 19" xfId="12565"/>
    <cellStyle name="Input 2" xfId="215"/>
    <cellStyle name="Input 2 10" xfId="4864"/>
    <cellStyle name="Input 2 11" xfId="4865"/>
    <cellStyle name="Input 2 12" xfId="4866"/>
    <cellStyle name="Input 2 13" xfId="4867"/>
    <cellStyle name="Input 2 14" xfId="4868"/>
    <cellStyle name="Input 2 15" xfId="4869"/>
    <cellStyle name="Input 2 16" xfId="4870"/>
    <cellStyle name="Input 2 17" xfId="13190"/>
    <cellStyle name="Input 2 18" xfId="15822"/>
    <cellStyle name="Input 2 19" xfId="4863"/>
    <cellStyle name="Input 2 2" xfId="4871"/>
    <cellStyle name="Input 2 3" xfId="4872"/>
    <cellStyle name="Input 2 4" xfId="4873"/>
    <cellStyle name="Input 2 5" xfId="4874"/>
    <cellStyle name="Input 2 6" xfId="4875"/>
    <cellStyle name="Input 2 7" xfId="4876"/>
    <cellStyle name="Input 2 8" xfId="4877"/>
    <cellStyle name="Input 2 9" xfId="4878"/>
    <cellStyle name="Input 20" xfId="15426"/>
    <cellStyle name="Input 21" xfId="10873"/>
    <cellStyle name="Input 22" xfId="15182"/>
    <cellStyle name="Input 23" xfId="10908"/>
    <cellStyle name="Input 24" xfId="15212"/>
    <cellStyle name="Input 25" xfId="10888"/>
    <cellStyle name="Input 26" xfId="15197"/>
    <cellStyle name="Input 27" xfId="10876"/>
    <cellStyle name="Input 28" xfId="15184"/>
    <cellStyle name="Input 29" xfId="10910"/>
    <cellStyle name="Input 3" xfId="255"/>
    <cellStyle name="Input 3 10" xfId="4880"/>
    <cellStyle name="Input 3 11" xfId="4881"/>
    <cellStyle name="Input 3 12" xfId="4882"/>
    <cellStyle name="Input 3 13" xfId="4883"/>
    <cellStyle name="Input 3 14" xfId="4884"/>
    <cellStyle name="Input 3 15" xfId="4885"/>
    <cellStyle name="Input 3 16" xfId="4886"/>
    <cellStyle name="Input 3 17" xfId="13191"/>
    <cellStyle name="Input 3 18" xfId="15823"/>
    <cellStyle name="Input 3 19" xfId="4879"/>
    <cellStyle name="Input 3 2" xfId="4887"/>
    <cellStyle name="Input 3 3" xfId="4888"/>
    <cellStyle name="Input 3 4" xfId="4889"/>
    <cellStyle name="Input 3 5" xfId="4890"/>
    <cellStyle name="Input 3 6" xfId="4891"/>
    <cellStyle name="Input 3 7" xfId="4892"/>
    <cellStyle name="Input 3 8" xfId="4893"/>
    <cellStyle name="Input 3 9" xfId="4894"/>
    <cellStyle name="Input 30" xfId="15215"/>
    <cellStyle name="Input 31" xfId="10890"/>
    <cellStyle name="Input 32" xfId="15200"/>
    <cellStyle name="Input 33" xfId="10878"/>
    <cellStyle name="Input 34" xfId="15186"/>
    <cellStyle name="Input 35" xfId="12523"/>
    <cellStyle name="Input 36" xfId="15217"/>
    <cellStyle name="Input 37" xfId="10891"/>
    <cellStyle name="Input 38" xfId="15201"/>
    <cellStyle name="Input 39" xfId="10879"/>
    <cellStyle name="Input 4" xfId="4895"/>
    <cellStyle name="Input 4 10" xfId="4896"/>
    <cellStyle name="Input 4 11" xfId="4897"/>
    <cellStyle name="Input 4 12" xfId="4898"/>
    <cellStyle name="Input 4 13" xfId="4899"/>
    <cellStyle name="Input 4 14" xfId="4900"/>
    <cellStyle name="Input 4 15" xfId="4901"/>
    <cellStyle name="Input 4 16" xfId="4902"/>
    <cellStyle name="Input 4 17" xfId="13192"/>
    <cellStyle name="Input 4 18" xfId="15824"/>
    <cellStyle name="Input 4 2" xfId="4903"/>
    <cellStyle name="Input 4 3" xfId="4904"/>
    <cellStyle name="Input 4 4" xfId="4905"/>
    <cellStyle name="Input 4 5" xfId="4906"/>
    <cellStyle name="Input 4 6" xfId="4907"/>
    <cellStyle name="Input 4 7" xfId="4908"/>
    <cellStyle name="Input 4 8" xfId="4909"/>
    <cellStyle name="Input 4 9" xfId="4910"/>
    <cellStyle name="Input 40" xfId="15187"/>
    <cellStyle name="Input 41" xfId="10915"/>
    <cellStyle name="Input 42" xfId="15218"/>
    <cellStyle name="Input 43" xfId="10893"/>
    <cellStyle name="Input 44" xfId="15203"/>
    <cellStyle name="Input 45" xfId="13208"/>
    <cellStyle name="Input 46" xfId="15189"/>
    <cellStyle name="Input 47" xfId="10916"/>
    <cellStyle name="Input 48" xfId="15221"/>
    <cellStyle name="Input 49" xfId="10895"/>
    <cellStyle name="Input 5" xfId="4911"/>
    <cellStyle name="Input 5 10" xfId="4912"/>
    <cellStyle name="Input 5 11" xfId="4913"/>
    <cellStyle name="Input 5 12" xfId="4914"/>
    <cellStyle name="Input 5 13" xfId="4915"/>
    <cellStyle name="Input 5 14" xfId="4916"/>
    <cellStyle name="Input 5 15" xfId="4917"/>
    <cellStyle name="Input 5 16" xfId="4918"/>
    <cellStyle name="Input 5 17" xfId="13193"/>
    <cellStyle name="Input 5 18" xfId="15825"/>
    <cellStyle name="Input 5 2" xfId="4919"/>
    <cellStyle name="Input 5 3" xfId="4920"/>
    <cellStyle name="Input 5 4" xfId="4921"/>
    <cellStyle name="Input 5 5" xfId="4922"/>
    <cellStyle name="Input 5 6" xfId="4923"/>
    <cellStyle name="Input 5 7" xfId="4924"/>
    <cellStyle name="Input 5 8" xfId="4925"/>
    <cellStyle name="Input 5 9" xfId="4926"/>
    <cellStyle name="Input 50" xfId="15205"/>
    <cellStyle name="Input 51" xfId="10882"/>
    <cellStyle name="Input 52" xfId="15191"/>
    <cellStyle name="Input 53" xfId="12538"/>
    <cellStyle name="Input 54" xfId="15223"/>
    <cellStyle name="Input 55" xfId="12531"/>
    <cellStyle name="Input 56" xfId="15206"/>
    <cellStyle name="Input 57" xfId="10883"/>
    <cellStyle name="Input 58" xfId="15192"/>
    <cellStyle name="Input 59" xfId="10918"/>
    <cellStyle name="Input 6" xfId="4927"/>
    <cellStyle name="Input 6 10" xfId="4928"/>
    <cellStyle name="Input 6 11" xfId="4929"/>
    <cellStyle name="Input 6 12" xfId="4930"/>
    <cellStyle name="Input 6 13" xfId="4931"/>
    <cellStyle name="Input 6 14" xfId="13194"/>
    <cellStyle name="Input 6 15" xfId="15826"/>
    <cellStyle name="Input 6 2" xfId="4932"/>
    <cellStyle name="Input 6 3" xfId="4933"/>
    <cellStyle name="Input 6 4" xfId="4934"/>
    <cellStyle name="Input 6 5" xfId="4935"/>
    <cellStyle name="Input 6 6" xfId="4936"/>
    <cellStyle name="Input 6 7" xfId="4937"/>
    <cellStyle name="Input 6 8" xfId="4938"/>
    <cellStyle name="Input 6 9" xfId="4939"/>
    <cellStyle name="Input 60" xfId="15224"/>
    <cellStyle name="Input 61" xfId="10898"/>
    <cellStyle name="Input 62" xfId="15406"/>
    <cellStyle name="Input 63" xfId="10884"/>
    <cellStyle name="Input 64" xfId="15360"/>
    <cellStyle name="Input 65" xfId="15432"/>
    <cellStyle name="Input 66" xfId="15151"/>
    <cellStyle name="Input 67" xfId="15166"/>
    <cellStyle name="Input 68" xfId="10875"/>
    <cellStyle name="Input 69" xfId="10940"/>
    <cellStyle name="Input 7" xfId="4940"/>
    <cellStyle name="Input 7 10" xfId="4941"/>
    <cellStyle name="Input 7 11" xfId="4942"/>
    <cellStyle name="Input 7 12" xfId="4943"/>
    <cellStyle name="Input 7 13" xfId="4944"/>
    <cellStyle name="Input 7 14" xfId="13195"/>
    <cellStyle name="Input 7 15" xfId="15827"/>
    <cellStyle name="Input 7 2" xfId="4945"/>
    <cellStyle name="Input 7 3" xfId="4946"/>
    <cellStyle name="Input 7 4" xfId="4947"/>
    <cellStyle name="Input 7 5" xfId="4948"/>
    <cellStyle name="Input 7 6" xfId="4949"/>
    <cellStyle name="Input 7 7" xfId="4950"/>
    <cellStyle name="Input 7 8" xfId="4951"/>
    <cellStyle name="Input 7 9" xfId="4952"/>
    <cellStyle name="Input 70" xfId="15362"/>
    <cellStyle name="Input 71" xfId="12499"/>
    <cellStyle name="Input 72" xfId="15269"/>
    <cellStyle name="Input 73" xfId="12497"/>
    <cellStyle name="Input 74" xfId="15357"/>
    <cellStyle name="Input 75" xfId="12493"/>
    <cellStyle name="Input 76" xfId="15354"/>
    <cellStyle name="Input 77" xfId="15146"/>
    <cellStyle name="Input 78" xfId="15310"/>
    <cellStyle name="Input 79" xfId="15449"/>
    <cellStyle name="Input 8" xfId="4953"/>
    <cellStyle name="Input 8 10" xfId="4954"/>
    <cellStyle name="Input 8 11" xfId="4955"/>
    <cellStyle name="Input 8 12" xfId="4956"/>
    <cellStyle name="Input 8 13" xfId="4957"/>
    <cellStyle name="Input 8 14" xfId="13196"/>
    <cellStyle name="Input 8 15" xfId="15828"/>
    <cellStyle name="Input 8 2" xfId="4958"/>
    <cellStyle name="Input 8 3" xfId="4959"/>
    <cellStyle name="Input 8 4" xfId="4960"/>
    <cellStyle name="Input 8 5" xfId="4961"/>
    <cellStyle name="Input 8 6" xfId="4962"/>
    <cellStyle name="Input 8 7" xfId="4963"/>
    <cellStyle name="Input 8 8" xfId="4964"/>
    <cellStyle name="Input 8 9" xfId="4965"/>
    <cellStyle name="Input 80" xfId="15433"/>
    <cellStyle name="Input 81" xfId="12517"/>
    <cellStyle name="Input 82" xfId="15373"/>
    <cellStyle name="Input 83" xfId="10969"/>
    <cellStyle name="Input 84" xfId="15381"/>
    <cellStyle name="Input 85" xfId="10982"/>
    <cellStyle name="Input 86" xfId="15246"/>
    <cellStyle name="Input 87" xfId="10994"/>
    <cellStyle name="Input 88" xfId="15254"/>
    <cellStyle name="Input 89" xfId="15500"/>
    <cellStyle name="Input 9" xfId="4966"/>
    <cellStyle name="Input 9 10" xfId="4967"/>
    <cellStyle name="Input 9 11" xfId="4968"/>
    <cellStyle name="Input 9 12" xfId="4969"/>
    <cellStyle name="Input 9 13" xfId="4970"/>
    <cellStyle name="Input 9 14" xfId="13197"/>
    <cellStyle name="Input 9 15" xfId="15829"/>
    <cellStyle name="Input 9 2" xfId="4971"/>
    <cellStyle name="Input 9 3" xfId="4972"/>
    <cellStyle name="Input 9 4" xfId="4973"/>
    <cellStyle name="Input 9 5" xfId="4974"/>
    <cellStyle name="Input 9 6" xfId="4975"/>
    <cellStyle name="Input 9 7" xfId="4976"/>
    <cellStyle name="Input 9 8" xfId="4977"/>
    <cellStyle name="Input 9 9" xfId="4978"/>
    <cellStyle name="Input 90" xfId="15503"/>
    <cellStyle name="Input 91" xfId="15505"/>
    <cellStyle name="Input 92" xfId="15451"/>
    <cellStyle name="Input 93" xfId="15506"/>
    <cellStyle name="Input 94" xfId="15805"/>
    <cellStyle name="Input 95" xfId="15467"/>
    <cellStyle name="Input 96" xfId="17667"/>
    <cellStyle name="Input 97" xfId="4715"/>
    <cellStyle name="Input 98" xfId="17677"/>
    <cellStyle name="Input 99" xfId="17691"/>
    <cellStyle name="Input Cells" xfId="4979"/>
    <cellStyle name="Input Cells 2" xfId="13199"/>
    <cellStyle name="Input Cells 3" xfId="13198"/>
    <cellStyle name="Input Cells 4" xfId="15830"/>
    <cellStyle name="Input Normal" xfId="4980"/>
    <cellStyle name="Input Normal 2" xfId="13200"/>
    <cellStyle name="Input Normal 3" xfId="15831"/>
    <cellStyle name="Input Percent" xfId="4981"/>
    <cellStyle name="Input Percent 2" xfId="13201"/>
    <cellStyle name="Input Percent 3" xfId="15832"/>
    <cellStyle name="input value" xfId="4989"/>
    <cellStyle name="input value 2" xfId="13202"/>
    <cellStyle name="input value 3" xfId="15839"/>
    <cellStyle name="Input_Magaza" xfId="217"/>
    <cellStyle name="InputCurrency" xfId="4982"/>
    <cellStyle name="InputCurrency 2" xfId="13203"/>
    <cellStyle name="InputCurrency 3" xfId="15833"/>
    <cellStyle name="InputL - Style6" xfId="4983"/>
    <cellStyle name="InputL - Style6 2" xfId="13204"/>
    <cellStyle name="InputL - Style6 3" xfId="15834"/>
    <cellStyle name="InputNormal" xfId="4984"/>
    <cellStyle name="InputNormal 2" xfId="13205"/>
    <cellStyle name="InputNormal 3" xfId="15835"/>
    <cellStyle name="Inputnumbaccid" xfId="4985"/>
    <cellStyle name="Inputnumbaccid 2" xfId="13206"/>
    <cellStyle name="Inputnumbaccid 3" xfId="15836"/>
    <cellStyle name="inputpercent_Assumptions" xfId="4990"/>
    <cellStyle name="İşaretli Hücre 2" xfId="4991"/>
    <cellStyle name="İşaretli Hücre 3" xfId="10825"/>
    <cellStyle name="Ivan" xfId="4986"/>
    <cellStyle name="Ivan 2" xfId="13207"/>
    <cellStyle name="Ivan 3" xfId="15837"/>
    <cellStyle name="İyi 2" xfId="4992"/>
    <cellStyle name="İyi 3" xfId="10826"/>
    <cellStyle name="İzlenen Köprü 2" xfId="4993"/>
    <cellStyle name="İzlenen Köprü 2 2" xfId="13210"/>
    <cellStyle name="İzlenen Köprü 2 3" xfId="15840"/>
    <cellStyle name="İzlenen Köprü 3" xfId="4994"/>
    <cellStyle name="İzlenen Köprü 4" xfId="13209"/>
    <cellStyle name="IZNOS" xfId="4987"/>
    <cellStyle name="IZNOS 2" xfId="13211"/>
    <cellStyle name="IZNOS 3" xfId="15838"/>
    <cellStyle name="JED_MERE" xfId="4995"/>
    <cellStyle name="Jomma [0]_laroux_mud plant bolted_laroux" xfId="4996"/>
    <cellStyle name="K (0dp)" xfId="13212"/>
    <cellStyle name="K (2dp)" xfId="13213"/>
    <cellStyle name="K?pr?" xfId="4997"/>
    <cellStyle name="K?pr? 2" xfId="13214"/>
    <cellStyle name="K?pr? 3" xfId="15841"/>
    <cellStyle name="K?t?" xfId="4998"/>
    <cellStyle name="K?t? 2" xfId="13215"/>
    <cellStyle name="K?t? 3" xfId="15842"/>
    <cellStyle name="KOLICINA" xfId="4999"/>
    <cellStyle name="KOLICINA 2" xfId="13216"/>
    <cellStyle name="KOLICINA 3" xfId="15843"/>
    <cellStyle name="kontoerl" xfId="5000"/>
    <cellStyle name="kontoerl 2" xfId="13217"/>
    <cellStyle name="kontoerl 3" xfId="15844"/>
    <cellStyle name="Kop1 - Style4" xfId="5001"/>
    <cellStyle name="Kop1 - Style4 2" xfId="13218"/>
    <cellStyle name="Kop1 - Style4 3" xfId="15845"/>
    <cellStyle name="KOP1 - Style6" xfId="5002"/>
    <cellStyle name="KOP1 - Style6 2" xfId="13219"/>
    <cellStyle name="KOP1 - Style6 3" xfId="15846"/>
    <cellStyle name="Kop1 - Style8" xfId="5003"/>
    <cellStyle name="Kop1 - Style8 2" xfId="13220"/>
    <cellStyle name="Kop1 - Style8 3" xfId="15847"/>
    <cellStyle name="Kop2 - Style3" xfId="5004"/>
    <cellStyle name="Kop2 - Style3 2" xfId="13221"/>
    <cellStyle name="Kop2 - Style3 3" xfId="15848"/>
    <cellStyle name="Kop2 - Style5" xfId="5005"/>
    <cellStyle name="Kop2 - Style5 2" xfId="13222"/>
    <cellStyle name="Kop2 - Style5 3" xfId="15849"/>
    <cellStyle name="KOP2 - Style7" xfId="5006"/>
    <cellStyle name="KOP2 - Style7 2" xfId="13223"/>
    <cellStyle name="KOP2 - Style7 3" xfId="15850"/>
    <cellStyle name="Köprü 2" xfId="5007"/>
    <cellStyle name="Köprü 2 2" xfId="13225"/>
    <cellStyle name="Köprü 2 3" xfId="15851"/>
    <cellStyle name="Köprü 2 4" xfId="17743"/>
    <cellStyle name="Köprü 3" xfId="5008"/>
    <cellStyle name="Köprü 4" xfId="13224"/>
    <cellStyle name="Kötü 2" xfId="5009"/>
    <cellStyle name="Kötü 3" xfId="10827"/>
    <cellStyle name="Lauren" xfId="5010"/>
    <cellStyle name="Lauren 2" xfId="5011"/>
    <cellStyle name="Lauren 2 2" xfId="13227"/>
    <cellStyle name="Lauren 2 3" xfId="15853"/>
    <cellStyle name="Lauren 3" xfId="13226"/>
    <cellStyle name="Lauren 4" xfId="15852"/>
    <cellStyle name="layout print" xfId="5012"/>
    <cellStyle name="layout print 2" xfId="13228"/>
    <cellStyle name="layout print 3" xfId="15854"/>
    <cellStyle name="Left - Style7" xfId="5013"/>
    <cellStyle name="Left - Style7 2" xfId="13229"/>
    <cellStyle name="Left - Style7 3" xfId="15855"/>
    <cellStyle name="Lien hypertexte" xfId="5014"/>
    <cellStyle name="Lien hypertexte 2" xfId="13230"/>
    <cellStyle name="Lien hypertexte 3" xfId="15856"/>
    <cellStyle name="Lien hypertexte visité" xfId="13231"/>
    <cellStyle name="Lien hypertexte_Restit_Analytiq_old" xfId="5015"/>
    <cellStyle name="Link Currency (0)" xfId="218"/>
    <cellStyle name="Link Currency (0) 2" xfId="5017"/>
    <cellStyle name="Link Currency (0) 2 2" xfId="13233"/>
    <cellStyle name="Link Currency (0) 2 3" xfId="15858"/>
    <cellStyle name="Link Currency (0) 3" xfId="13232"/>
    <cellStyle name="Link Currency (0) 4" xfId="15857"/>
    <cellStyle name="Link Currency (0) 5" xfId="5016"/>
    <cellStyle name="Link Currency (2)" xfId="219"/>
    <cellStyle name="Link Currency (2) 2" xfId="13234"/>
    <cellStyle name="Link Currency (2) 3" xfId="15859"/>
    <cellStyle name="Link Currency (2) 4" xfId="5018"/>
    <cellStyle name="Link Units (0)" xfId="220"/>
    <cellStyle name="Link Units (0) 2" xfId="5020"/>
    <cellStyle name="Link Units (0) 2 2" xfId="13236"/>
    <cellStyle name="Link Units (0) 2 3" xfId="15861"/>
    <cellStyle name="Link Units (0) 3" xfId="13235"/>
    <cellStyle name="Link Units (0) 4" xfId="15860"/>
    <cellStyle name="Link Units (0) 5" xfId="5019"/>
    <cellStyle name="Link Units (1)" xfId="221"/>
    <cellStyle name="Link Units (1) 2" xfId="5022"/>
    <cellStyle name="Link Units (1) 2 2" xfId="13238"/>
    <cellStyle name="Link Units (1) 2 3" xfId="15863"/>
    <cellStyle name="Link Units (1) 3" xfId="13237"/>
    <cellStyle name="Link Units (1) 4" xfId="15862"/>
    <cellStyle name="Link Units (1) 5" xfId="5021"/>
    <cellStyle name="Link Units (2)" xfId="222"/>
    <cellStyle name="Link Units (2) 2" xfId="13239"/>
    <cellStyle name="Link Units (2) 3" xfId="15864"/>
    <cellStyle name="Link Units (2) 4" xfId="5023"/>
    <cellStyle name="Linked Cell" xfId="62"/>
    <cellStyle name="Linked Cell 10" xfId="5025"/>
    <cellStyle name="Linked Cell 10 2" xfId="13240"/>
    <cellStyle name="Linked Cell 10 3" xfId="15866"/>
    <cellStyle name="Linked Cell 11" xfId="5026"/>
    <cellStyle name="Linked Cell 11 2" xfId="13241"/>
    <cellStyle name="Linked Cell 11 3" xfId="15867"/>
    <cellStyle name="Linked Cell 12" xfId="5027"/>
    <cellStyle name="Linked Cell 12 2" xfId="13242"/>
    <cellStyle name="Linked Cell 12 3" xfId="15868"/>
    <cellStyle name="Linked Cell 13" xfId="15097"/>
    <cellStyle name="Linked Cell 14" xfId="15865"/>
    <cellStyle name="Linked Cell 15" xfId="5024"/>
    <cellStyle name="Linked Cell 2" xfId="223"/>
    <cellStyle name="Linked Cell 2 2" xfId="13243"/>
    <cellStyle name="Linked Cell 2 3" xfId="15869"/>
    <cellStyle name="Linked Cell 2 4" xfId="5028"/>
    <cellStyle name="Linked Cell 3" xfId="5029"/>
    <cellStyle name="Linked Cell 3 2" xfId="13244"/>
    <cellStyle name="Linked Cell 3 3" xfId="15870"/>
    <cellStyle name="Linked Cell 4" xfId="5030"/>
    <cellStyle name="Linked Cell 4 2" xfId="13245"/>
    <cellStyle name="Linked Cell 4 3" xfId="15871"/>
    <cellStyle name="Linked Cell 5" xfId="5031"/>
    <cellStyle name="Linked Cell 5 2" xfId="13246"/>
    <cellStyle name="Linked Cell 5 3" xfId="15872"/>
    <cellStyle name="Linked Cell 6" xfId="5032"/>
    <cellStyle name="Linked Cell 6 2" xfId="13247"/>
    <cellStyle name="Linked Cell 6 3" xfId="15873"/>
    <cellStyle name="Linked Cell 7" xfId="5033"/>
    <cellStyle name="Linked Cell 7 2" xfId="13248"/>
    <cellStyle name="Linked Cell 7 3" xfId="15874"/>
    <cellStyle name="Linked Cell 8" xfId="5034"/>
    <cellStyle name="Linked Cell 8 2" xfId="13249"/>
    <cellStyle name="Linked Cell 8 3" xfId="15875"/>
    <cellStyle name="Linked Cell 9" xfId="5035"/>
    <cellStyle name="Linked Cell 9 2" xfId="13250"/>
    <cellStyle name="Linked Cell 9 3" xfId="15876"/>
    <cellStyle name="Linked Cells" xfId="5036"/>
    <cellStyle name="Linked Cells 2" xfId="13252"/>
    <cellStyle name="Linked Cells 3" xfId="13251"/>
    <cellStyle name="Linked Cells 4" xfId="15877"/>
    <cellStyle name="Lynbot - Style7" xfId="5037"/>
    <cellStyle name="Lynbot - Style7 2" xfId="13253"/>
    <cellStyle name="Lynbot - Style7 3" xfId="15878"/>
    <cellStyle name="Lyntop - Style5" xfId="5038"/>
    <cellStyle name="Lyntop - Style5 2" xfId="13254"/>
    <cellStyle name="Lyntop - Style5 3" xfId="15879"/>
    <cellStyle name="Lyntop - Style6" xfId="5039"/>
    <cellStyle name="Lyntop - Style6 2" xfId="13255"/>
    <cellStyle name="Lyntop - Style6 3" xfId="15880"/>
    <cellStyle name="lyntop - Style8" xfId="5040"/>
    <cellStyle name="lyntop - Style8 2" xfId="13256"/>
    <cellStyle name="lyntop - Style8 3" xfId="15881"/>
    <cellStyle name="M (0dp)" xfId="13257"/>
    <cellStyle name="M (2dp)" xfId="13258"/>
    <cellStyle name="M/D" xfId="5041"/>
    <cellStyle name="M/D 2" xfId="13259"/>
    <cellStyle name="M/D 3" xfId="15882"/>
    <cellStyle name="macroname" xfId="13260"/>
    <cellStyle name="MAINHEADER" xfId="5042"/>
    <cellStyle name="MAINHEADER 2" xfId="13261"/>
    <cellStyle name="MAINHEADER 3" xfId="15883"/>
    <cellStyle name="MARKA" xfId="5043"/>
    <cellStyle name="MARKA 2" xfId="13262"/>
    <cellStyle name="MARKA 3" xfId="15884"/>
    <cellStyle name="Matrix" xfId="5044"/>
    <cellStyle name="Matrix 2" xfId="13263"/>
    <cellStyle name="Matrix 3" xfId="15885"/>
    <cellStyle name="měny_Comparison of branches 04 without Corp.FX gains" xfId="5045"/>
    <cellStyle name="meny_Comparison of branches 06 without Corp.FX gains" xfId="5046"/>
    <cellStyle name="měny_credit risk" xfId="5047"/>
    <cellStyle name="Migliaia (0)" xfId="5048"/>
    <cellStyle name="Migliaia (0) 2" xfId="13264"/>
    <cellStyle name="Migliaia (0) 3" xfId="15886"/>
    <cellStyle name="Migliaia [0]_EcoFin 1 Seconda Fase" xfId="5049"/>
    <cellStyle name="Migliaia_cross border" xfId="5050"/>
    <cellStyle name="Millares [0]_10 AVERIAS MASIVAS + ANT" xfId="5051"/>
    <cellStyle name="Millares_10 AVERIAS MASIVAS + ANT" xfId="5052"/>
    <cellStyle name="Milliers [0]_!!!GO" xfId="5053"/>
    <cellStyle name="Milliers_!!!GO" xfId="5054"/>
    <cellStyle name="Million" xfId="5055"/>
    <cellStyle name="Million 2" xfId="13265"/>
    <cellStyle name="Million 3" xfId="15887"/>
    <cellStyle name="Millions£" xfId="13266"/>
    <cellStyle name="Millions£ (2dp)" xfId="13267"/>
    <cellStyle name="MM/DD" xfId="5056"/>
    <cellStyle name="MM/DD 2" xfId="13268"/>
    <cellStyle name="MM/DD 3" xfId="15888"/>
    <cellStyle name="MM/YY" xfId="5057"/>
    <cellStyle name="MM/YY 2" xfId="13269"/>
    <cellStyle name="MM/YY 3" xfId="15889"/>
    <cellStyle name="MMM 'YY" xfId="5058"/>
    <cellStyle name="MMM 'YY 2" xfId="13270"/>
    <cellStyle name="MMM 'YY 3" xfId="15890"/>
    <cellStyle name="MODEL" xfId="5059"/>
    <cellStyle name="MODEL 2" xfId="13271"/>
    <cellStyle name="MODEL 3" xfId="15891"/>
    <cellStyle name="Mon?taire [0]_alrar electr-bloc" xfId="5060"/>
    <cellStyle name="Mon?taire_alrar electr-bloc" xfId="5061"/>
    <cellStyle name="MONACO" xfId="5062"/>
    <cellStyle name="MONACO 2" xfId="13272"/>
    <cellStyle name="MONACO 3" xfId="15892"/>
    <cellStyle name="Moneda [0]_10 AVERIAS MASIVAS + ANT" xfId="5063"/>
    <cellStyle name="Moneda_10 AVERIAS MASIVAS + ANT" xfId="5064"/>
    <cellStyle name="Monétaire [0]_!!!GO" xfId="5065"/>
    <cellStyle name="Monétaire_!!!GO" xfId="5066"/>
    <cellStyle name="Monйtaire [0]_Conversion Summary" xfId="5067"/>
    <cellStyle name="Monйtaire_Conversion Summary" xfId="5068"/>
    <cellStyle name="M-W" xfId="5069"/>
    <cellStyle name="M-W 2" xfId="13273"/>
    <cellStyle name="M-W 3" xfId="15893"/>
    <cellStyle name="N?tr" xfId="5070"/>
    <cellStyle name="N?tr 2" xfId="13274"/>
    <cellStyle name="N?tr 3" xfId="15894"/>
    <cellStyle name="Neutral" xfId="63"/>
    <cellStyle name="Neutral 10" xfId="5072"/>
    <cellStyle name="Neutral 10 2" xfId="13275"/>
    <cellStyle name="Neutral 10 3" xfId="15896"/>
    <cellStyle name="Neutral 11" xfId="5073"/>
    <cellStyle name="Neutral 11 2" xfId="13276"/>
    <cellStyle name="Neutral 11 3" xfId="15897"/>
    <cellStyle name="Neutral 12" xfId="5074"/>
    <cellStyle name="Neutral 12 2" xfId="13277"/>
    <cellStyle name="Neutral 12 3" xfId="15898"/>
    <cellStyle name="Neutral 13" xfId="15098"/>
    <cellStyle name="Neutral 14" xfId="15895"/>
    <cellStyle name="Neutral 15" xfId="5071"/>
    <cellStyle name="Neutral 2" xfId="224"/>
    <cellStyle name="Neutral 2 2" xfId="13278"/>
    <cellStyle name="Neutral 2 3" xfId="15899"/>
    <cellStyle name="Neutral 2 4" xfId="5075"/>
    <cellStyle name="Neutral 3" xfId="5076"/>
    <cellStyle name="Neutral 3 2" xfId="13279"/>
    <cellStyle name="Neutral 3 3" xfId="15900"/>
    <cellStyle name="Neutral 4" xfId="5077"/>
    <cellStyle name="Neutral 4 2" xfId="13280"/>
    <cellStyle name="Neutral 4 3" xfId="15901"/>
    <cellStyle name="Neutral 5" xfId="5078"/>
    <cellStyle name="Neutral 5 2" xfId="13281"/>
    <cellStyle name="Neutral 5 3" xfId="15902"/>
    <cellStyle name="Neutral 6" xfId="5079"/>
    <cellStyle name="Neutral 6 2" xfId="13282"/>
    <cellStyle name="Neutral 6 3" xfId="15903"/>
    <cellStyle name="Neutral 7" xfId="5080"/>
    <cellStyle name="Neutral 7 2" xfId="13283"/>
    <cellStyle name="Neutral 7 3" xfId="15904"/>
    <cellStyle name="Neutral 8" xfId="5081"/>
    <cellStyle name="Neutral 8 2" xfId="13284"/>
    <cellStyle name="Neutral 8 3" xfId="15905"/>
    <cellStyle name="Neutral 9" xfId="5082"/>
    <cellStyle name="Neutral 9 2" xfId="13285"/>
    <cellStyle name="Neutral 9 3" xfId="15906"/>
    <cellStyle name="no dec" xfId="5083"/>
    <cellStyle name="no dec 2" xfId="13286"/>
    <cellStyle name="no dec 3" xfId="15907"/>
    <cellStyle name="Norm੎੎" xfId="5084"/>
    <cellStyle name="Norm੎੎ 2" xfId="13288"/>
    <cellStyle name="Norm੎੎ 3" xfId="13287"/>
    <cellStyle name="Norm੎੎ 4" xfId="15908"/>
    <cellStyle name="Norm??" xfId="5085"/>
    <cellStyle name="Norm?? 2" xfId="13289"/>
    <cellStyle name="Norm?? 3" xfId="15909"/>
    <cellStyle name="norm?ln?_6WX01" xfId="5086"/>
    <cellStyle name="norm?lne_Tender_DURA_UK" xfId="5087"/>
    <cellStyle name="Norma - Style1" xfId="5088"/>
    <cellStyle name="Norma - Style1 2" xfId="13290"/>
    <cellStyle name="Norma - Style1 3" xfId="15910"/>
    <cellStyle name="Norma - Style2" xfId="5089"/>
    <cellStyle name="Norma - Style2 2" xfId="13291"/>
    <cellStyle name="Norma - Style2 3" xfId="15911"/>
    <cellStyle name="Norma - Style3" xfId="5090"/>
    <cellStyle name="Norma - Style3 2" xfId="13292"/>
    <cellStyle name="Norma - Style3 3" xfId="15912"/>
    <cellStyle name="Norma - Style6" xfId="5091"/>
    <cellStyle name="Norma - Style6 2" xfId="13293"/>
    <cellStyle name="Norma - Style6 3" xfId="15913"/>
    <cellStyle name="Norma - Style7" xfId="5092"/>
    <cellStyle name="Norma - Style7 2" xfId="13294"/>
    <cellStyle name="Norma - Style7 3" xfId="15914"/>
    <cellStyle name="Norma - Style8" xfId="5093"/>
    <cellStyle name="Norma - Style8 2" xfId="13295"/>
    <cellStyle name="Norma - Style8 3" xfId="15915"/>
    <cellStyle name="Normaali_PIIRLUET" xfId="5094"/>
    <cellStyle name="Normal" xfId="0" builtinId="0"/>
    <cellStyle name="Normal - Style1" xfId="225"/>
    <cellStyle name="Normal - Style1 2" xfId="13296"/>
    <cellStyle name="Normal - Style1 3" xfId="15916"/>
    <cellStyle name="Normal - Style1 4" xfId="5095"/>
    <cellStyle name="Normal (0dp)" xfId="5096"/>
    <cellStyle name="Normal (0dp) 2" xfId="5097"/>
    <cellStyle name="Normal (0dp) 2 2" xfId="13298"/>
    <cellStyle name="Normal (0dp) 2 3" xfId="15918"/>
    <cellStyle name="Normal (0dp) 3" xfId="13297"/>
    <cellStyle name="Normal (0dp) 4" xfId="15917"/>
    <cellStyle name="Normal (0dp+NZ)" xfId="5098"/>
    <cellStyle name="Normal (0dp+NZ) 2" xfId="5099"/>
    <cellStyle name="Normal (0dp+NZ) 2 2" xfId="13300"/>
    <cellStyle name="Normal (0dp+NZ) 2 3" xfId="15920"/>
    <cellStyle name="Normal (0dp+NZ) 3" xfId="13299"/>
    <cellStyle name="Normal (0dp+NZ) 4" xfId="15919"/>
    <cellStyle name="Normal (2dp)" xfId="5100"/>
    <cellStyle name="Normal (2dp) 2" xfId="5101"/>
    <cellStyle name="Normal (2dp) 2 2" xfId="13302"/>
    <cellStyle name="Normal (2dp) 2 3" xfId="15922"/>
    <cellStyle name="Normal (2dp) 3" xfId="13301"/>
    <cellStyle name="Normal (2dp) 4" xfId="15921"/>
    <cellStyle name="Normal (2dp+NZ)" xfId="5102"/>
    <cellStyle name="Normal (2dp+NZ) 2" xfId="5103"/>
    <cellStyle name="Normal (2dp+NZ) 2 2" xfId="13304"/>
    <cellStyle name="Normal (2dp+NZ) 2 3" xfId="15924"/>
    <cellStyle name="Normal (2dp+NZ) 3" xfId="13303"/>
    <cellStyle name="Normal (2dp+NZ) 4" xfId="15923"/>
    <cellStyle name="Normal 10" xfId="64"/>
    <cellStyle name="Normal 10 2" xfId="5105"/>
    <cellStyle name="Normal 10 2 2" xfId="5106"/>
    <cellStyle name="Normal 10 2 2 2" xfId="13307"/>
    <cellStyle name="Normal 10 2 2 2 2" xfId="17645"/>
    <cellStyle name="Normal 10 2 2 2 2 2" xfId="17721"/>
    <cellStyle name="Normal 10 2 2 2 2 2 2" xfId="17826"/>
    <cellStyle name="Normal 10 2 2 2 2 2 2 2" xfId="18061"/>
    <cellStyle name="Normal 10 2 2 2 2 2 2 2 2" xfId="18318"/>
    <cellStyle name="Normal 10 2 2 2 2 2 2 2 2 2" xfId="18319"/>
    <cellStyle name="Normal 10 2 2 2 2 2 2 2 2 3" xfId="18320"/>
    <cellStyle name="Normal 10 2 2 2 2 2 2 2 3" xfId="18321"/>
    <cellStyle name="Normal 10 2 2 2 2 2 2 2 3 2" xfId="18322"/>
    <cellStyle name="Normal 10 2 2 2 2 2 2 2 4" xfId="18323"/>
    <cellStyle name="Normal 10 2 2 2 2 2 2 3" xfId="18279"/>
    <cellStyle name="Normal 10 2 2 2 2 2 2 3 2" xfId="18324"/>
    <cellStyle name="Normal 10 2 2 2 2 2 2 3 2 2" xfId="18325"/>
    <cellStyle name="Normal 10 2 2 2 2 2 2 3 2 3" xfId="18326"/>
    <cellStyle name="Normal 10 2 2 2 2 2 2 3 3" xfId="18327"/>
    <cellStyle name="Normal 10 2 2 2 2 2 2 3 3 2" xfId="18328"/>
    <cellStyle name="Normal 10 2 2 2 2 2 2 3 4" xfId="18329"/>
    <cellStyle name="Normal 10 2 2 2 2 2 2 4" xfId="18330"/>
    <cellStyle name="Normal 10 2 2 2 2 2 2 4 2" xfId="18331"/>
    <cellStyle name="Normal 10 2 2 2 2 2 2 4 3" xfId="18332"/>
    <cellStyle name="Normal 10 2 2 2 2 2 2 5" xfId="18333"/>
    <cellStyle name="Normal 10 2 2 2 2 2 2 5 2" xfId="18334"/>
    <cellStyle name="Normal 10 2 2 2 2 2 2 6" xfId="18335"/>
    <cellStyle name="Normal 10 2 2 2 2 2 3" xfId="17959"/>
    <cellStyle name="Normal 10 2 2 2 2 2 3 2" xfId="18336"/>
    <cellStyle name="Normal 10 2 2 2 2 2 3 2 2" xfId="18337"/>
    <cellStyle name="Normal 10 2 2 2 2 2 3 2 3" xfId="18338"/>
    <cellStyle name="Normal 10 2 2 2 2 2 3 3" xfId="18339"/>
    <cellStyle name="Normal 10 2 2 2 2 2 3 3 2" xfId="18340"/>
    <cellStyle name="Normal 10 2 2 2 2 2 3 4" xfId="18341"/>
    <cellStyle name="Normal 10 2 2 2 2 2 4" xfId="18177"/>
    <cellStyle name="Normal 10 2 2 2 2 2 4 2" xfId="18342"/>
    <cellStyle name="Normal 10 2 2 2 2 2 4 2 2" xfId="18343"/>
    <cellStyle name="Normal 10 2 2 2 2 2 4 2 3" xfId="18344"/>
    <cellStyle name="Normal 10 2 2 2 2 2 4 3" xfId="18345"/>
    <cellStyle name="Normal 10 2 2 2 2 2 4 3 2" xfId="18346"/>
    <cellStyle name="Normal 10 2 2 2 2 2 4 4" xfId="18347"/>
    <cellStyle name="Normal 10 2 2 2 2 2 5" xfId="18348"/>
    <cellStyle name="Normal 10 2 2 2 2 2 5 2" xfId="18349"/>
    <cellStyle name="Normal 10 2 2 2 2 2 5 3" xfId="18350"/>
    <cellStyle name="Normal 10 2 2 2 2 2 6" xfId="18351"/>
    <cellStyle name="Normal 10 2 2 2 2 2 6 2" xfId="18352"/>
    <cellStyle name="Normal 10 2 2 2 2 2 7" xfId="18353"/>
    <cellStyle name="Normal 10 2 2 2 2 3" xfId="17783"/>
    <cellStyle name="Normal 10 2 2 2 2 3 2" xfId="18018"/>
    <cellStyle name="Normal 10 2 2 2 2 3 2 2" xfId="18354"/>
    <cellStyle name="Normal 10 2 2 2 2 3 2 2 2" xfId="18355"/>
    <cellStyle name="Normal 10 2 2 2 2 3 2 2 3" xfId="18356"/>
    <cellStyle name="Normal 10 2 2 2 2 3 2 3" xfId="18357"/>
    <cellStyle name="Normal 10 2 2 2 2 3 2 3 2" xfId="18358"/>
    <cellStyle name="Normal 10 2 2 2 2 3 2 4" xfId="18359"/>
    <cellStyle name="Normal 10 2 2 2 2 3 3" xfId="18236"/>
    <cellStyle name="Normal 10 2 2 2 2 3 3 2" xfId="18360"/>
    <cellStyle name="Normal 10 2 2 2 2 3 3 2 2" xfId="18361"/>
    <cellStyle name="Normal 10 2 2 2 2 3 3 2 3" xfId="18362"/>
    <cellStyle name="Normal 10 2 2 2 2 3 3 3" xfId="18363"/>
    <cellStyle name="Normal 10 2 2 2 2 3 3 3 2" xfId="18364"/>
    <cellStyle name="Normal 10 2 2 2 2 3 3 4" xfId="18365"/>
    <cellStyle name="Normal 10 2 2 2 2 3 4" xfId="18366"/>
    <cellStyle name="Normal 10 2 2 2 2 3 4 2" xfId="18367"/>
    <cellStyle name="Normal 10 2 2 2 2 3 4 3" xfId="18368"/>
    <cellStyle name="Normal 10 2 2 2 2 3 5" xfId="18369"/>
    <cellStyle name="Normal 10 2 2 2 2 3 5 2" xfId="18370"/>
    <cellStyle name="Normal 10 2 2 2 2 3 6" xfId="18371"/>
    <cellStyle name="Normal 10 2 2 2 2 4" xfId="17916"/>
    <cellStyle name="Normal 10 2 2 2 2 4 2" xfId="18372"/>
    <cellStyle name="Normal 10 2 2 2 2 4 2 2" xfId="18373"/>
    <cellStyle name="Normal 10 2 2 2 2 4 2 3" xfId="18374"/>
    <cellStyle name="Normal 10 2 2 2 2 4 3" xfId="18375"/>
    <cellStyle name="Normal 10 2 2 2 2 4 3 2" xfId="18376"/>
    <cellStyle name="Normal 10 2 2 2 2 4 4" xfId="18377"/>
    <cellStyle name="Normal 10 2 2 2 2 5" xfId="18134"/>
    <cellStyle name="Normal 10 2 2 2 2 5 2" xfId="18378"/>
    <cellStyle name="Normal 10 2 2 2 2 5 2 2" xfId="18379"/>
    <cellStyle name="Normal 10 2 2 2 2 5 2 3" xfId="18380"/>
    <cellStyle name="Normal 10 2 2 2 2 5 3" xfId="18381"/>
    <cellStyle name="Normal 10 2 2 2 2 5 3 2" xfId="18382"/>
    <cellStyle name="Normal 10 2 2 2 2 5 4" xfId="18383"/>
    <cellStyle name="Normal 10 2 2 2 2 6" xfId="18384"/>
    <cellStyle name="Normal 10 2 2 2 2 6 2" xfId="18385"/>
    <cellStyle name="Normal 10 2 2 2 2 6 3" xfId="18386"/>
    <cellStyle name="Normal 10 2 2 2 2 7" xfId="18387"/>
    <cellStyle name="Normal 10 2 2 2 2 7 2" xfId="18388"/>
    <cellStyle name="Normal 10 2 2 2 2 8" xfId="18389"/>
    <cellStyle name="Normal 10 2 2 2 3" xfId="17702"/>
    <cellStyle name="Normal 10 2 2 2 3 2" xfId="17807"/>
    <cellStyle name="Normal 10 2 2 2 3 2 2" xfId="18042"/>
    <cellStyle name="Normal 10 2 2 2 3 2 2 2" xfId="18390"/>
    <cellStyle name="Normal 10 2 2 2 3 2 2 2 2" xfId="18391"/>
    <cellStyle name="Normal 10 2 2 2 3 2 2 2 3" xfId="18392"/>
    <cellStyle name="Normal 10 2 2 2 3 2 2 3" xfId="18393"/>
    <cellStyle name="Normal 10 2 2 2 3 2 2 3 2" xfId="18394"/>
    <cellStyle name="Normal 10 2 2 2 3 2 2 4" xfId="18395"/>
    <cellStyle name="Normal 10 2 2 2 3 2 3" xfId="18260"/>
    <cellStyle name="Normal 10 2 2 2 3 2 3 2" xfId="18396"/>
    <cellStyle name="Normal 10 2 2 2 3 2 3 2 2" xfId="18397"/>
    <cellStyle name="Normal 10 2 2 2 3 2 3 2 3" xfId="18398"/>
    <cellStyle name="Normal 10 2 2 2 3 2 3 3" xfId="18399"/>
    <cellStyle name="Normal 10 2 2 2 3 2 3 3 2" xfId="18400"/>
    <cellStyle name="Normal 10 2 2 2 3 2 3 4" xfId="18401"/>
    <cellStyle name="Normal 10 2 2 2 3 2 4" xfId="18402"/>
    <cellStyle name="Normal 10 2 2 2 3 2 4 2" xfId="18403"/>
    <cellStyle name="Normal 10 2 2 2 3 2 4 3" xfId="18404"/>
    <cellStyle name="Normal 10 2 2 2 3 2 5" xfId="18405"/>
    <cellStyle name="Normal 10 2 2 2 3 2 5 2" xfId="18406"/>
    <cellStyle name="Normal 10 2 2 2 3 2 6" xfId="18407"/>
    <cellStyle name="Normal 10 2 2 2 3 3" xfId="17940"/>
    <cellStyle name="Normal 10 2 2 2 3 3 2" xfId="18408"/>
    <cellStyle name="Normal 10 2 2 2 3 3 2 2" xfId="18409"/>
    <cellStyle name="Normal 10 2 2 2 3 3 2 3" xfId="18410"/>
    <cellStyle name="Normal 10 2 2 2 3 3 3" xfId="18411"/>
    <cellStyle name="Normal 10 2 2 2 3 3 3 2" xfId="18412"/>
    <cellStyle name="Normal 10 2 2 2 3 3 4" xfId="18413"/>
    <cellStyle name="Normal 10 2 2 2 3 4" xfId="18158"/>
    <cellStyle name="Normal 10 2 2 2 3 4 2" xfId="18414"/>
    <cellStyle name="Normal 10 2 2 2 3 4 2 2" xfId="18415"/>
    <cellStyle name="Normal 10 2 2 2 3 4 2 3" xfId="18416"/>
    <cellStyle name="Normal 10 2 2 2 3 4 3" xfId="18417"/>
    <cellStyle name="Normal 10 2 2 2 3 4 3 2" xfId="18418"/>
    <cellStyle name="Normal 10 2 2 2 3 4 4" xfId="18419"/>
    <cellStyle name="Normal 10 2 2 2 3 5" xfId="18420"/>
    <cellStyle name="Normal 10 2 2 2 3 5 2" xfId="18421"/>
    <cellStyle name="Normal 10 2 2 2 3 5 3" xfId="18422"/>
    <cellStyle name="Normal 10 2 2 2 3 6" xfId="18423"/>
    <cellStyle name="Normal 10 2 2 2 3 6 2" xfId="18424"/>
    <cellStyle name="Normal 10 2 2 2 3 7" xfId="18425"/>
    <cellStyle name="Normal 10 2 2 2 4" xfId="17764"/>
    <cellStyle name="Normal 10 2 2 2 4 2" xfId="17999"/>
    <cellStyle name="Normal 10 2 2 2 4 2 2" xfId="18426"/>
    <cellStyle name="Normal 10 2 2 2 4 2 2 2" xfId="18427"/>
    <cellStyle name="Normal 10 2 2 2 4 2 2 3" xfId="18428"/>
    <cellStyle name="Normal 10 2 2 2 4 2 3" xfId="18429"/>
    <cellStyle name="Normal 10 2 2 2 4 2 3 2" xfId="18430"/>
    <cellStyle name="Normal 10 2 2 2 4 2 4" xfId="18431"/>
    <cellStyle name="Normal 10 2 2 2 4 3" xfId="18217"/>
    <cellStyle name="Normal 10 2 2 2 4 3 2" xfId="18432"/>
    <cellStyle name="Normal 10 2 2 2 4 3 2 2" xfId="18433"/>
    <cellStyle name="Normal 10 2 2 2 4 3 2 3" xfId="18434"/>
    <cellStyle name="Normal 10 2 2 2 4 3 3" xfId="18435"/>
    <cellStyle name="Normal 10 2 2 2 4 3 3 2" xfId="18436"/>
    <cellStyle name="Normal 10 2 2 2 4 3 4" xfId="18437"/>
    <cellStyle name="Normal 10 2 2 2 4 4" xfId="18438"/>
    <cellStyle name="Normal 10 2 2 2 4 4 2" xfId="18439"/>
    <cellStyle name="Normal 10 2 2 2 4 4 3" xfId="18440"/>
    <cellStyle name="Normal 10 2 2 2 4 5" xfId="18441"/>
    <cellStyle name="Normal 10 2 2 2 4 5 2" xfId="18442"/>
    <cellStyle name="Normal 10 2 2 2 4 6" xfId="18443"/>
    <cellStyle name="Normal 10 2 2 2 5" xfId="17897"/>
    <cellStyle name="Normal 10 2 2 2 5 2" xfId="18444"/>
    <cellStyle name="Normal 10 2 2 2 5 2 2" xfId="18445"/>
    <cellStyle name="Normal 10 2 2 2 5 2 3" xfId="18446"/>
    <cellStyle name="Normal 10 2 2 2 5 3" xfId="18447"/>
    <cellStyle name="Normal 10 2 2 2 5 3 2" xfId="18448"/>
    <cellStyle name="Normal 10 2 2 2 5 4" xfId="18449"/>
    <cellStyle name="Normal 10 2 2 2 6" xfId="18115"/>
    <cellStyle name="Normal 10 2 2 2 6 2" xfId="18450"/>
    <cellStyle name="Normal 10 2 2 2 6 2 2" xfId="18451"/>
    <cellStyle name="Normal 10 2 2 2 6 2 3" xfId="18452"/>
    <cellStyle name="Normal 10 2 2 2 6 3" xfId="18453"/>
    <cellStyle name="Normal 10 2 2 2 6 3 2" xfId="18454"/>
    <cellStyle name="Normal 10 2 2 2 6 4" xfId="18455"/>
    <cellStyle name="Normal 10 2 2 2 7" xfId="18456"/>
    <cellStyle name="Normal 10 2 2 2 7 2" xfId="18457"/>
    <cellStyle name="Normal 10 2 2 2 7 3" xfId="18458"/>
    <cellStyle name="Normal 10 2 2 2 8" xfId="18459"/>
    <cellStyle name="Normal 10 2 2 2 8 2" xfId="18460"/>
    <cellStyle name="Normal 10 2 2 2 9" xfId="18461"/>
    <cellStyle name="Normal 10 2 2 3" xfId="15480"/>
    <cellStyle name="Normal 10 2 2 3 2" xfId="17710"/>
    <cellStyle name="Normal 10 2 2 3 2 2" xfId="17815"/>
    <cellStyle name="Normal 10 2 2 3 2 2 2" xfId="18050"/>
    <cellStyle name="Normal 10 2 2 3 2 2 2 2" xfId="18462"/>
    <cellStyle name="Normal 10 2 2 3 2 2 2 2 2" xfId="18463"/>
    <cellStyle name="Normal 10 2 2 3 2 2 2 2 3" xfId="18464"/>
    <cellStyle name="Normal 10 2 2 3 2 2 2 3" xfId="18465"/>
    <cellStyle name="Normal 10 2 2 3 2 2 2 3 2" xfId="18466"/>
    <cellStyle name="Normal 10 2 2 3 2 2 2 4" xfId="18467"/>
    <cellStyle name="Normal 10 2 2 3 2 2 3" xfId="18268"/>
    <cellStyle name="Normal 10 2 2 3 2 2 3 2" xfId="18468"/>
    <cellStyle name="Normal 10 2 2 3 2 2 3 2 2" xfId="18469"/>
    <cellStyle name="Normal 10 2 2 3 2 2 3 2 3" xfId="18470"/>
    <cellStyle name="Normal 10 2 2 3 2 2 3 3" xfId="18471"/>
    <cellStyle name="Normal 10 2 2 3 2 2 3 3 2" xfId="18472"/>
    <cellStyle name="Normal 10 2 2 3 2 2 3 4" xfId="18473"/>
    <cellStyle name="Normal 10 2 2 3 2 2 4" xfId="18474"/>
    <cellStyle name="Normal 10 2 2 3 2 2 4 2" xfId="18475"/>
    <cellStyle name="Normal 10 2 2 3 2 2 4 3" xfId="18476"/>
    <cellStyle name="Normal 10 2 2 3 2 2 5" xfId="18477"/>
    <cellStyle name="Normal 10 2 2 3 2 2 5 2" xfId="18478"/>
    <cellStyle name="Normal 10 2 2 3 2 2 6" xfId="18479"/>
    <cellStyle name="Normal 10 2 2 3 2 3" xfId="17948"/>
    <cellStyle name="Normal 10 2 2 3 2 3 2" xfId="18480"/>
    <cellStyle name="Normal 10 2 2 3 2 3 2 2" xfId="18481"/>
    <cellStyle name="Normal 10 2 2 3 2 3 2 3" xfId="18482"/>
    <cellStyle name="Normal 10 2 2 3 2 3 3" xfId="18483"/>
    <cellStyle name="Normal 10 2 2 3 2 3 3 2" xfId="18484"/>
    <cellStyle name="Normal 10 2 2 3 2 3 4" xfId="18485"/>
    <cellStyle name="Normal 10 2 2 3 2 4" xfId="18166"/>
    <cellStyle name="Normal 10 2 2 3 2 4 2" xfId="18486"/>
    <cellStyle name="Normal 10 2 2 3 2 4 2 2" xfId="18487"/>
    <cellStyle name="Normal 10 2 2 3 2 4 2 3" xfId="18488"/>
    <cellStyle name="Normal 10 2 2 3 2 4 3" xfId="18489"/>
    <cellStyle name="Normal 10 2 2 3 2 4 3 2" xfId="18490"/>
    <cellStyle name="Normal 10 2 2 3 2 4 4" xfId="18491"/>
    <cellStyle name="Normal 10 2 2 3 2 5" xfId="18492"/>
    <cellStyle name="Normal 10 2 2 3 2 5 2" xfId="18493"/>
    <cellStyle name="Normal 10 2 2 3 2 5 3" xfId="18494"/>
    <cellStyle name="Normal 10 2 2 3 2 6" xfId="18495"/>
    <cellStyle name="Normal 10 2 2 3 2 6 2" xfId="18496"/>
    <cellStyle name="Normal 10 2 2 3 2 7" xfId="18497"/>
    <cellStyle name="Normal 10 2 2 3 3" xfId="17772"/>
    <cellStyle name="Normal 10 2 2 3 3 2" xfId="18007"/>
    <cellStyle name="Normal 10 2 2 3 3 2 2" xfId="18498"/>
    <cellStyle name="Normal 10 2 2 3 3 2 2 2" xfId="18499"/>
    <cellStyle name="Normal 10 2 2 3 3 2 2 3" xfId="18500"/>
    <cellStyle name="Normal 10 2 2 3 3 2 3" xfId="18501"/>
    <cellStyle name="Normal 10 2 2 3 3 2 3 2" xfId="18502"/>
    <cellStyle name="Normal 10 2 2 3 3 2 4" xfId="18503"/>
    <cellStyle name="Normal 10 2 2 3 3 3" xfId="18225"/>
    <cellStyle name="Normal 10 2 2 3 3 3 2" xfId="18504"/>
    <cellStyle name="Normal 10 2 2 3 3 3 2 2" xfId="18505"/>
    <cellStyle name="Normal 10 2 2 3 3 3 2 3" xfId="18506"/>
    <cellStyle name="Normal 10 2 2 3 3 3 3" xfId="18507"/>
    <cellStyle name="Normal 10 2 2 3 3 3 3 2" xfId="18508"/>
    <cellStyle name="Normal 10 2 2 3 3 3 4" xfId="18509"/>
    <cellStyle name="Normal 10 2 2 3 3 4" xfId="18510"/>
    <cellStyle name="Normal 10 2 2 3 3 4 2" xfId="18511"/>
    <cellStyle name="Normal 10 2 2 3 3 4 3" xfId="18512"/>
    <cellStyle name="Normal 10 2 2 3 3 5" xfId="18513"/>
    <cellStyle name="Normal 10 2 2 3 3 5 2" xfId="18514"/>
    <cellStyle name="Normal 10 2 2 3 3 6" xfId="18515"/>
    <cellStyle name="Normal 10 2 2 3 4" xfId="17905"/>
    <cellStyle name="Normal 10 2 2 3 4 2" xfId="18516"/>
    <cellStyle name="Normal 10 2 2 3 4 2 2" xfId="18517"/>
    <cellStyle name="Normal 10 2 2 3 4 2 3" xfId="18518"/>
    <cellStyle name="Normal 10 2 2 3 4 3" xfId="18519"/>
    <cellStyle name="Normal 10 2 2 3 4 3 2" xfId="18520"/>
    <cellStyle name="Normal 10 2 2 3 4 4" xfId="18521"/>
    <cellStyle name="Normal 10 2 2 3 5" xfId="18123"/>
    <cellStyle name="Normal 10 2 2 3 5 2" xfId="18522"/>
    <cellStyle name="Normal 10 2 2 3 5 2 2" xfId="18523"/>
    <cellStyle name="Normal 10 2 2 3 5 2 3" xfId="18524"/>
    <cellStyle name="Normal 10 2 2 3 5 3" xfId="18525"/>
    <cellStyle name="Normal 10 2 2 3 5 3 2" xfId="18526"/>
    <cellStyle name="Normal 10 2 2 3 5 4" xfId="18527"/>
    <cellStyle name="Normal 10 2 2 3 6" xfId="18528"/>
    <cellStyle name="Normal 10 2 2 3 6 2" xfId="18529"/>
    <cellStyle name="Normal 10 2 2 3 6 3" xfId="18530"/>
    <cellStyle name="Normal 10 2 2 3 7" xfId="18531"/>
    <cellStyle name="Normal 10 2 2 3 7 2" xfId="18532"/>
    <cellStyle name="Normal 10 2 2 3 8" xfId="18533"/>
    <cellStyle name="Normal 10 2 2 4" xfId="15927"/>
    <cellStyle name="Normal 10 2 2 5" xfId="17658"/>
    <cellStyle name="Normal 10 2 2 5 2" xfId="17730"/>
    <cellStyle name="Normal 10 2 2 5 2 2" xfId="17835"/>
    <cellStyle name="Normal 10 2 2 5 2 2 2" xfId="18070"/>
    <cellStyle name="Normal 10 2 2 5 2 2 2 2" xfId="18534"/>
    <cellStyle name="Normal 10 2 2 5 2 2 2 2 2" xfId="18535"/>
    <cellStyle name="Normal 10 2 2 5 2 2 2 2 3" xfId="18536"/>
    <cellStyle name="Normal 10 2 2 5 2 2 2 3" xfId="18537"/>
    <cellStyle name="Normal 10 2 2 5 2 2 2 3 2" xfId="18538"/>
    <cellStyle name="Normal 10 2 2 5 2 2 2 4" xfId="18539"/>
    <cellStyle name="Normal 10 2 2 5 2 2 3" xfId="18288"/>
    <cellStyle name="Normal 10 2 2 5 2 2 3 2" xfId="18540"/>
    <cellStyle name="Normal 10 2 2 5 2 2 3 2 2" xfId="18541"/>
    <cellStyle name="Normal 10 2 2 5 2 2 3 2 3" xfId="18542"/>
    <cellStyle name="Normal 10 2 2 5 2 2 3 3" xfId="18543"/>
    <cellStyle name="Normal 10 2 2 5 2 2 3 3 2" xfId="18544"/>
    <cellStyle name="Normal 10 2 2 5 2 2 3 4" xfId="18545"/>
    <cellStyle name="Normal 10 2 2 5 2 2 4" xfId="18546"/>
    <cellStyle name="Normal 10 2 2 5 2 2 4 2" xfId="18547"/>
    <cellStyle name="Normal 10 2 2 5 2 2 4 3" xfId="18548"/>
    <cellStyle name="Normal 10 2 2 5 2 2 5" xfId="18549"/>
    <cellStyle name="Normal 10 2 2 5 2 2 5 2" xfId="18550"/>
    <cellStyle name="Normal 10 2 2 5 2 2 6" xfId="18551"/>
    <cellStyle name="Normal 10 2 2 5 2 3" xfId="17968"/>
    <cellStyle name="Normal 10 2 2 5 2 3 2" xfId="18552"/>
    <cellStyle name="Normal 10 2 2 5 2 3 2 2" xfId="18553"/>
    <cellStyle name="Normal 10 2 2 5 2 3 2 3" xfId="18554"/>
    <cellStyle name="Normal 10 2 2 5 2 3 3" xfId="18555"/>
    <cellStyle name="Normal 10 2 2 5 2 3 3 2" xfId="18556"/>
    <cellStyle name="Normal 10 2 2 5 2 3 4" xfId="18557"/>
    <cellStyle name="Normal 10 2 2 5 2 4" xfId="18186"/>
    <cellStyle name="Normal 10 2 2 5 2 4 2" xfId="18558"/>
    <cellStyle name="Normal 10 2 2 5 2 4 2 2" xfId="18559"/>
    <cellStyle name="Normal 10 2 2 5 2 4 2 3" xfId="18560"/>
    <cellStyle name="Normal 10 2 2 5 2 4 3" xfId="18561"/>
    <cellStyle name="Normal 10 2 2 5 2 4 3 2" xfId="18562"/>
    <cellStyle name="Normal 10 2 2 5 2 4 4" xfId="18563"/>
    <cellStyle name="Normal 10 2 2 5 2 5" xfId="18564"/>
    <cellStyle name="Normal 10 2 2 5 2 5 2" xfId="18565"/>
    <cellStyle name="Normal 10 2 2 5 2 5 3" xfId="18566"/>
    <cellStyle name="Normal 10 2 2 5 2 6" xfId="18567"/>
    <cellStyle name="Normal 10 2 2 5 2 6 2" xfId="18568"/>
    <cellStyle name="Normal 10 2 2 5 2 7" xfId="18569"/>
    <cellStyle name="Normal 10 2 2 5 3" xfId="17792"/>
    <cellStyle name="Normal 10 2 2 5 3 2" xfId="18027"/>
    <cellStyle name="Normal 10 2 2 5 3 2 2" xfId="18570"/>
    <cellStyle name="Normal 10 2 2 5 3 2 2 2" xfId="18571"/>
    <cellStyle name="Normal 10 2 2 5 3 2 2 3" xfId="18572"/>
    <cellStyle name="Normal 10 2 2 5 3 2 3" xfId="18573"/>
    <cellStyle name="Normal 10 2 2 5 3 2 3 2" xfId="18574"/>
    <cellStyle name="Normal 10 2 2 5 3 2 4" xfId="18575"/>
    <cellStyle name="Normal 10 2 2 5 3 3" xfId="18245"/>
    <cellStyle name="Normal 10 2 2 5 3 3 2" xfId="18576"/>
    <cellStyle name="Normal 10 2 2 5 3 3 2 2" xfId="18577"/>
    <cellStyle name="Normal 10 2 2 5 3 3 2 3" xfId="18578"/>
    <cellStyle name="Normal 10 2 2 5 3 3 3" xfId="18579"/>
    <cellStyle name="Normal 10 2 2 5 3 3 3 2" xfId="18580"/>
    <cellStyle name="Normal 10 2 2 5 3 3 4" xfId="18581"/>
    <cellStyle name="Normal 10 2 2 5 3 4" xfId="18582"/>
    <cellStyle name="Normal 10 2 2 5 3 4 2" xfId="18583"/>
    <cellStyle name="Normal 10 2 2 5 3 4 3" xfId="18584"/>
    <cellStyle name="Normal 10 2 2 5 3 5" xfId="18585"/>
    <cellStyle name="Normal 10 2 2 5 3 5 2" xfId="18586"/>
    <cellStyle name="Normal 10 2 2 5 3 6" xfId="18587"/>
    <cellStyle name="Normal 10 2 2 5 4" xfId="17925"/>
    <cellStyle name="Normal 10 2 2 5 4 2" xfId="18588"/>
    <cellStyle name="Normal 10 2 2 5 4 2 2" xfId="18589"/>
    <cellStyle name="Normal 10 2 2 5 4 2 3" xfId="18590"/>
    <cellStyle name="Normal 10 2 2 5 4 3" xfId="18591"/>
    <cellStyle name="Normal 10 2 2 5 4 3 2" xfId="18592"/>
    <cellStyle name="Normal 10 2 2 5 4 4" xfId="18593"/>
    <cellStyle name="Normal 10 2 2 5 5" xfId="18143"/>
    <cellStyle name="Normal 10 2 2 5 5 2" xfId="18594"/>
    <cellStyle name="Normal 10 2 2 5 5 2 2" xfId="18595"/>
    <cellStyle name="Normal 10 2 2 5 5 2 3" xfId="18596"/>
    <cellStyle name="Normal 10 2 2 5 5 3" xfId="18597"/>
    <cellStyle name="Normal 10 2 2 5 5 3 2" xfId="18598"/>
    <cellStyle name="Normal 10 2 2 5 5 4" xfId="18599"/>
    <cellStyle name="Normal 10 2 2 5 6" xfId="18600"/>
    <cellStyle name="Normal 10 2 2 5 6 2" xfId="18601"/>
    <cellStyle name="Normal 10 2 2 5 6 3" xfId="18602"/>
    <cellStyle name="Normal 10 2 2 5 7" xfId="18603"/>
    <cellStyle name="Normal 10 2 2 5 7 2" xfId="18604"/>
    <cellStyle name="Normal 10 2 2 5 8" xfId="18605"/>
    <cellStyle name="Normal 10 2 3" xfId="13306"/>
    <cellStyle name="Normal 10 2 3 2" xfId="17644"/>
    <cellStyle name="Normal 10 2 3 2 2" xfId="17720"/>
    <cellStyle name="Normal 10 2 3 2 2 2" xfId="17825"/>
    <cellStyle name="Normal 10 2 3 2 2 2 2" xfId="18060"/>
    <cellStyle name="Normal 10 2 3 2 2 2 2 2" xfId="18606"/>
    <cellStyle name="Normal 10 2 3 2 2 2 2 2 2" xfId="18607"/>
    <cellStyle name="Normal 10 2 3 2 2 2 2 2 3" xfId="18608"/>
    <cellStyle name="Normal 10 2 3 2 2 2 2 3" xfId="18609"/>
    <cellStyle name="Normal 10 2 3 2 2 2 2 3 2" xfId="18610"/>
    <cellStyle name="Normal 10 2 3 2 2 2 2 4" xfId="18611"/>
    <cellStyle name="Normal 10 2 3 2 2 2 3" xfId="18278"/>
    <cellStyle name="Normal 10 2 3 2 2 2 3 2" xfId="18612"/>
    <cellStyle name="Normal 10 2 3 2 2 2 3 2 2" xfId="18613"/>
    <cellStyle name="Normal 10 2 3 2 2 2 3 2 3" xfId="18614"/>
    <cellStyle name="Normal 10 2 3 2 2 2 3 3" xfId="18615"/>
    <cellStyle name="Normal 10 2 3 2 2 2 3 3 2" xfId="18616"/>
    <cellStyle name="Normal 10 2 3 2 2 2 3 4" xfId="18617"/>
    <cellStyle name="Normal 10 2 3 2 2 2 4" xfId="18618"/>
    <cellStyle name="Normal 10 2 3 2 2 2 4 2" xfId="18619"/>
    <cellStyle name="Normal 10 2 3 2 2 2 4 3" xfId="18620"/>
    <cellStyle name="Normal 10 2 3 2 2 2 5" xfId="18621"/>
    <cellStyle name="Normal 10 2 3 2 2 2 5 2" xfId="18622"/>
    <cellStyle name="Normal 10 2 3 2 2 2 6" xfId="18623"/>
    <cellStyle name="Normal 10 2 3 2 2 3" xfId="17958"/>
    <cellStyle name="Normal 10 2 3 2 2 3 2" xfId="18624"/>
    <cellStyle name="Normal 10 2 3 2 2 3 2 2" xfId="18625"/>
    <cellStyle name="Normal 10 2 3 2 2 3 2 3" xfId="18626"/>
    <cellStyle name="Normal 10 2 3 2 2 3 3" xfId="18627"/>
    <cellStyle name="Normal 10 2 3 2 2 3 3 2" xfId="18628"/>
    <cellStyle name="Normal 10 2 3 2 2 3 4" xfId="18629"/>
    <cellStyle name="Normal 10 2 3 2 2 4" xfId="18176"/>
    <cellStyle name="Normal 10 2 3 2 2 4 2" xfId="18630"/>
    <cellStyle name="Normal 10 2 3 2 2 4 2 2" xfId="18631"/>
    <cellStyle name="Normal 10 2 3 2 2 4 2 3" xfId="18632"/>
    <cellStyle name="Normal 10 2 3 2 2 4 3" xfId="18633"/>
    <cellStyle name="Normal 10 2 3 2 2 4 3 2" xfId="18634"/>
    <cellStyle name="Normal 10 2 3 2 2 4 4" xfId="18635"/>
    <cellStyle name="Normal 10 2 3 2 2 5" xfId="18636"/>
    <cellStyle name="Normal 10 2 3 2 2 5 2" xfId="18637"/>
    <cellStyle name="Normal 10 2 3 2 2 5 3" xfId="18638"/>
    <cellStyle name="Normal 10 2 3 2 2 6" xfId="18639"/>
    <cellStyle name="Normal 10 2 3 2 2 6 2" xfId="18640"/>
    <cellStyle name="Normal 10 2 3 2 2 7" xfId="18641"/>
    <cellStyle name="Normal 10 2 3 2 3" xfId="17782"/>
    <cellStyle name="Normal 10 2 3 2 3 2" xfId="18017"/>
    <cellStyle name="Normal 10 2 3 2 3 2 2" xfId="18642"/>
    <cellStyle name="Normal 10 2 3 2 3 2 2 2" xfId="18643"/>
    <cellStyle name="Normal 10 2 3 2 3 2 2 3" xfId="18644"/>
    <cellStyle name="Normal 10 2 3 2 3 2 3" xfId="18645"/>
    <cellStyle name="Normal 10 2 3 2 3 2 3 2" xfId="18646"/>
    <cellStyle name="Normal 10 2 3 2 3 2 4" xfId="18647"/>
    <cellStyle name="Normal 10 2 3 2 3 3" xfId="18235"/>
    <cellStyle name="Normal 10 2 3 2 3 3 2" xfId="18648"/>
    <cellStyle name="Normal 10 2 3 2 3 3 2 2" xfId="18649"/>
    <cellStyle name="Normal 10 2 3 2 3 3 2 3" xfId="18650"/>
    <cellStyle name="Normal 10 2 3 2 3 3 3" xfId="18651"/>
    <cellStyle name="Normal 10 2 3 2 3 3 3 2" xfId="18652"/>
    <cellStyle name="Normal 10 2 3 2 3 3 4" xfId="18653"/>
    <cellStyle name="Normal 10 2 3 2 3 4" xfId="18654"/>
    <cellStyle name="Normal 10 2 3 2 3 4 2" xfId="18655"/>
    <cellStyle name="Normal 10 2 3 2 3 4 3" xfId="18656"/>
    <cellStyle name="Normal 10 2 3 2 3 5" xfId="18657"/>
    <cellStyle name="Normal 10 2 3 2 3 5 2" xfId="18658"/>
    <cellStyle name="Normal 10 2 3 2 3 6" xfId="18659"/>
    <cellStyle name="Normal 10 2 3 2 4" xfId="17915"/>
    <cellStyle name="Normal 10 2 3 2 4 2" xfId="18660"/>
    <cellStyle name="Normal 10 2 3 2 4 2 2" xfId="18661"/>
    <cellStyle name="Normal 10 2 3 2 4 2 3" xfId="18662"/>
    <cellStyle name="Normal 10 2 3 2 4 3" xfId="18663"/>
    <cellStyle name="Normal 10 2 3 2 4 3 2" xfId="18664"/>
    <cellStyle name="Normal 10 2 3 2 4 4" xfId="18665"/>
    <cellStyle name="Normal 10 2 3 2 5" xfId="18133"/>
    <cellStyle name="Normal 10 2 3 2 5 2" xfId="18666"/>
    <cellStyle name="Normal 10 2 3 2 5 2 2" xfId="18667"/>
    <cellStyle name="Normal 10 2 3 2 5 2 3" xfId="18668"/>
    <cellStyle name="Normal 10 2 3 2 5 3" xfId="18669"/>
    <cellStyle name="Normal 10 2 3 2 5 3 2" xfId="18670"/>
    <cellStyle name="Normal 10 2 3 2 5 4" xfId="18671"/>
    <cellStyle name="Normal 10 2 3 2 6" xfId="18672"/>
    <cellStyle name="Normal 10 2 3 2 6 2" xfId="18673"/>
    <cellStyle name="Normal 10 2 3 2 6 3" xfId="18674"/>
    <cellStyle name="Normal 10 2 3 2 7" xfId="18675"/>
    <cellStyle name="Normal 10 2 3 2 7 2" xfId="18676"/>
    <cellStyle name="Normal 10 2 3 2 8" xfId="18677"/>
    <cellStyle name="Normal 10 2 3 3" xfId="17701"/>
    <cellStyle name="Normal 10 2 3 3 2" xfId="17806"/>
    <cellStyle name="Normal 10 2 3 3 2 2" xfId="18041"/>
    <cellStyle name="Normal 10 2 3 3 2 2 2" xfId="18678"/>
    <cellStyle name="Normal 10 2 3 3 2 2 2 2" xfId="18679"/>
    <cellStyle name="Normal 10 2 3 3 2 2 2 3" xfId="18680"/>
    <cellStyle name="Normal 10 2 3 3 2 2 3" xfId="18681"/>
    <cellStyle name="Normal 10 2 3 3 2 2 3 2" xfId="18682"/>
    <cellStyle name="Normal 10 2 3 3 2 2 4" xfId="18683"/>
    <cellStyle name="Normal 10 2 3 3 2 3" xfId="18259"/>
    <cellStyle name="Normal 10 2 3 3 2 3 2" xfId="18684"/>
    <cellStyle name="Normal 10 2 3 3 2 3 2 2" xfId="18685"/>
    <cellStyle name="Normal 10 2 3 3 2 3 2 3" xfId="18686"/>
    <cellStyle name="Normal 10 2 3 3 2 3 3" xfId="18687"/>
    <cellStyle name="Normal 10 2 3 3 2 3 3 2" xfId="18688"/>
    <cellStyle name="Normal 10 2 3 3 2 3 4" xfId="18689"/>
    <cellStyle name="Normal 10 2 3 3 2 4" xfId="18690"/>
    <cellStyle name="Normal 10 2 3 3 2 4 2" xfId="18691"/>
    <cellStyle name="Normal 10 2 3 3 2 4 3" xfId="18692"/>
    <cellStyle name="Normal 10 2 3 3 2 5" xfId="18693"/>
    <cellStyle name="Normal 10 2 3 3 2 5 2" xfId="18694"/>
    <cellStyle name="Normal 10 2 3 3 2 6" xfId="18695"/>
    <cellStyle name="Normal 10 2 3 3 3" xfId="17939"/>
    <cellStyle name="Normal 10 2 3 3 3 2" xfId="18696"/>
    <cellStyle name="Normal 10 2 3 3 3 2 2" xfId="18697"/>
    <cellStyle name="Normal 10 2 3 3 3 2 3" xfId="18698"/>
    <cellStyle name="Normal 10 2 3 3 3 3" xfId="18699"/>
    <cellStyle name="Normal 10 2 3 3 3 3 2" xfId="18700"/>
    <cellStyle name="Normal 10 2 3 3 3 4" xfId="18701"/>
    <cellStyle name="Normal 10 2 3 3 4" xfId="18157"/>
    <cellStyle name="Normal 10 2 3 3 4 2" xfId="18702"/>
    <cellStyle name="Normal 10 2 3 3 4 2 2" xfId="18703"/>
    <cellStyle name="Normal 10 2 3 3 4 2 3" xfId="18704"/>
    <cellStyle name="Normal 10 2 3 3 4 3" xfId="18705"/>
    <cellStyle name="Normal 10 2 3 3 4 3 2" xfId="18706"/>
    <cellStyle name="Normal 10 2 3 3 4 4" xfId="18707"/>
    <cellStyle name="Normal 10 2 3 3 5" xfId="18708"/>
    <cellStyle name="Normal 10 2 3 3 5 2" xfId="18709"/>
    <cellStyle name="Normal 10 2 3 3 5 3" xfId="18710"/>
    <cellStyle name="Normal 10 2 3 3 6" xfId="18711"/>
    <cellStyle name="Normal 10 2 3 3 6 2" xfId="18712"/>
    <cellStyle name="Normal 10 2 3 3 7" xfId="18713"/>
    <cellStyle name="Normal 10 2 3 4" xfId="17763"/>
    <cellStyle name="Normal 10 2 3 4 2" xfId="17998"/>
    <cellStyle name="Normal 10 2 3 4 2 2" xfId="18714"/>
    <cellStyle name="Normal 10 2 3 4 2 2 2" xfId="18715"/>
    <cellStyle name="Normal 10 2 3 4 2 2 3" xfId="18716"/>
    <cellStyle name="Normal 10 2 3 4 2 3" xfId="18717"/>
    <cellStyle name="Normal 10 2 3 4 2 3 2" xfId="18718"/>
    <cellStyle name="Normal 10 2 3 4 2 4" xfId="18719"/>
    <cellStyle name="Normal 10 2 3 4 3" xfId="18216"/>
    <cellStyle name="Normal 10 2 3 4 3 2" xfId="18720"/>
    <cellStyle name="Normal 10 2 3 4 3 2 2" xfId="18721"/>
    <cellStyle name="Normal 10 2 3 4 3 2 3" xfId="18722"/>
    <cellStyle name="Normal 10 2 3 4 3 3" xfId="18723"/>
    <cellStyle name="Normal 10 2 3 4 3 3 2" xfId="18724"/>
    <cellStyle name="Normal 10 2 3 4 3 4" xfId="18725"/>
    <cellStyle name="Normal 10 2 3 4 4" xfId="18726"/>
    <cellStyle name="Normal 10 2 3 4 4 2" xfId="18727"/>
    <cellStyle name="Normal 10 2 3 4 4 3" xfId="18728"/>
    <cellStyle name="Normal 10 2 3 4 5" xfId="18729"/>
    <cellStyle name="Normal 10 2 3 4 5 2" xfId="18730"/>
    <cellStyle name="Normal 10 2 3 4 6" xfId="18731"/>
    <cellStyle name="Normal 10 2 3 5" xfId="17896"/>
    <cellStyle name="Normal 10 2 3 5 2" xfId="18732"/>
    <cellStyle name="Normal 10 2 3 5 2 2" xfId="18733"/>
    <cellStyle name="Normal 10 2 3 5 2 3" xfId="18734"/>
    <cellStyle name="Normal 10 2 3 5 3" xfId="18735"/>
    <cellStyle name="Normal 10 2 3 5 3 2" xfId="18736"/>
    <cellStyle name="Normal 10 2 3 5 4" xfId="18737"/>
    <cellStyle name="Normal 10 2 3 6" xfId="18114"/>
    <cellStyle name="Normal 10 2 3 6 2" xfId="18738"/>
    <cellStyle name="Normal 10 2 3 6 2 2" xfId="18739"/>
    <cellStyle name="Normal 10 2 3 6 2 3" xfId="18740"/>
    <cellStyle name="Normal 10 2 3 6 3" xfId="18741"/>
    <cellStyle name="Normal 10 2 3 6 3 2" xfId="18742"/>
    <cellStyle name="Normal 10 2 3 6 4" xfId="18743"/>
    <cellStyle name="Normal 10 2 3 7" xfId="18744"/>
    <cellStyle name="Normal 10 2 3 7 2" xfId="18745"/>
    <cellStyle name="Normal 10 2 3 7 3" xfId="18746"/>
    <cellStyle name="Normal 10 2 3 8" xfId="18747"/>
    <cellStyle name="Normal 10 2 3 8 2" xfId="18748"/>
    <cellStyle name="Normal 10 2 3 9" xfId="18749"/>
    <cellStyle name="Normal 10 2 4" xfId="15479"/>
    <cellStyle name="Normal 10 2 4 2" xfId="17709"/>
    <cellStyle name="Normal 10 2 4 2 2" xfId="17814"/>
    <cellStyle name="Normal 10 2 4 2 2 2" xfId="18049"/>
    <cellStyle name="Normal 10 2 4 2 2 2 2" xfId="18750"/>
    <cellStyle name="Normal 10 2 4 2 2 2 2 2" xfId="18751"/>
    <cellStyle name="Normal 10 2 4 2 2 2 2 3" xfId="18752"/>
    <cellStyle name="Normal 10 2 4 2 2 2 3" xfId="18753"/>
    <cellStyle name="Normal 10 2 4 2 2 2 3 2" xfId="18754"/>
    <cellStyle name="Normal 10 2 4 2 2 2 4" xfId="18755"/>
    <cellStyle name="Normal 10 2 4 2 2 3" xfId="18267"/>
    <cellStyle name="Normal 10 2 4 2 2 3 2" xfId="18756"/>
    <cellStyle name="Normal 10 2 4 2 2 3 2 2" xfId="18757"/>
    <cellStyle name="Normal 10 2 4 2 2 3 2 3" xfId="18758"/>
    <cellStyle name="Normal 10 2 4 2 2 3 3" xfId="18759"/>
    <cellStyle name="Normal 10 2 4 2 2 3 3 2" xfId="18760"/>
    <cellStyle name="Normal 10 2 4 2 2 3 4" xfId="18761"/>
    <cellStyle name="Normal 10 2 4 2 2 4" xfId="18762"/>
    <cellStyle name="Normal 10 2 4 2 2 4 2" xfId="18763"/>
    <cellStyle name="Normal 10 2 4 2 2 4 3" xfId="18764"/>
    <cellStyle name="Normal 10 2 4 2 2 5" xfId="18765"/>
    <cellStyle name="Normal 10 2 4 2 2 5 2" xfId="18766"/>
    <cellStyle name="Normal 10 2 4 2 2 6" xfId="18767"/>
    <cellStyle name="Normal 10 2 4 2 3" xfId="17947"/>
    <cellStyle name="Normal 10 2 4 2 3 2" xfId="18768"/>
    <cellStyle name="Normal 10 2 4 2 3 2 2" xfId="18769"/>
    <cellStyle name="Normal 10 2 4 2 3 2 3" xfId="18770"/>
    <cellStyle name="Normal 10 2 4 2 3 3" xfId="18771"/>
    <cellStyle name="Normal 10 2 4 2 3 3 2" xfId="18772"/>
    <cellStyle name="Normal 10 2 4 2 3 4" xfId="18773"/>
    <cellStyle name="Normal 10 2 4 2 4" xfId="18165"/>
    <cellStyle name="Normal 10 2 4 2 4 2" xfId="18774"/>
    <cellStyle name="Normal 10 2 4 2 4 2 2" xfId="18775"/>
    <cellStyle name="Normal 10 2 4 2 4 2 3" xfId="18776"/>
    <cellStyle name="Normal 10 2 4 2 4 3" xfId="18777"/>
    <cellStyle name="Normal 10 2 4 2 4 3 2" xfId="18778"/>
    <cellStyle name="Normal 10 2 4 2 4 4" xfId="18779"/>
    <cellStyle name="Normal 10 2 4 2 5" xfId="18780"/>
    <cellStyle name="Normal 10 2 4 2 5 2" xfId="18781"/>
    <cellStyle name="Normal 10 2 4 2 5 3" xfId="18782"/>
    <cellStyle name="Normal 10 2 4 2 6" xfId="18783"/>
    <cellStyle name="Normal 10 2 4 2 6 2" xfId="18784"/>
    <cellStyle name="Normal 10 2 4 2 7" xfId="18785"/>
    <cellStyle name="Normal 10 2 4 3" xfId="17771"/>
    <cellStyle name="Normal 10 2 4 3 2" xfId="18006"/>
    <cellStyle name="Normal 10 2 4 3 2 2" xfId="18786"/>
    <cellStyle name="Normal 10 2 4 3 2 2 2" xfId="18787"/>
    <cellStyle name="Normal 10 2 4 3 2 2 3" xfId="18788"/>
    <cellStyle name="Normal 10 2 4 3 2 3" xfId="18789"/>
    <cellStyle name="Normal 10 2 4 3 2 3 2" xfId="18790"/>
    <cellStyle name="Normal 10 2 4 3 2 4" xfId="18791"/>
    <cellStyle name="Normal 10 2 4 3 3" xfId="18224"/>
    <cellStyle name="Normal 10 2 4 3 3 2" xfId="18792"/>
    <cellStyle name="Normal 10 2 4 3 3 2 2" xfId="18793"/>
    <cellStyle name="Normal 10 2 4 3 3 2 3" xfId="18794"/>
    <cellStyle name="Normal 10 2 4 3 3 3" xfId="18795"/>
    <cellStyle name="Normal 10 2 4 3 3 3 2" xfId="18796"/>
    <cellStyle name="Normal 10 2 4 3 3 4" xfId="18797"/>
    <cellStyle name="Normal 10 2 4 3 4" xfId="18798"/>
    <cellStyle name="Normal 10 2 4 3 4 2" xfId="18799"/>
    <cellStyle name="Normal 10 2 4 3 4 3" xfId="18800"/>
    <cellStyle name="Normal 10 2 4 3 5" xfId="18801"/>
    <cellStyle name="Normal 10 2 4 3 5 2" xfId="18802"/>
    <cellStyle name="Normal 10 2 4 3 6" xfId="18803"/>
    <cellStyle name="Normal 10 2 4 4" xfId="17904"/>
    <cellStyle name="Normal 10 2 4 4 2" xfId="18804"/>
    <cellStyle name="Normal 10 2 4 4 2 2" xfId="18805"/>
    <cellStyle name="Normal 10 2 4 4 2 3" xfId="18806"/>
    <cellStyle name="Normal 10 2 4 4 3" xfId="18807"/>
    <cellStyle name="Normal 10 2 4 4 3 2" xfId="18808"/>
    <cellStyle name="Normal 10 2 4 4 4" xfId="18809"/>
    <cellStyle name="Normal 10 2 4 5" xfId="18122"/>
    <cellStyle name="Normal 10 2 4 5 2" xfId="18810"/>
    <cellStyle name="Normal 10 2 4 5 2 2" xfId="18811"/>
    <cellStyle name="Normal 10 2 4 5 2 3" xfId="18812"/>
    <cellStyle name="Normal 10 2 4 5 3" xfId="18813"/>
    <cellStyle name="Normal 10 2 4 5 3 2" xfId="18814"/>
    <cellStyle name="Normal 10 2 4 5 4" xfId="18815"/>
    <cellStyle name="Normal 10 2 4 6" xfId="18816"/>
    <cellStyle name="Normal 10 2 4 6 2" xfId="18817"/>
    <cellStyle name="Normal 10 2 4 6 3" xfId="18818"/>
    <cellStyle name="Normal 10 2 4 7" xfId="18819"/>
    <cellStyle name="Normal 10 2 4 7 2" xfId="18820"/>
    <cellStyle name="Normal 10 2 4 8" xfId="18821"/>
    <cellStyle name="Normal 10 2 5" xfId="15926"/>
    <cellStyle name="Normal 10 2 6" xfId="17657"/>
    <cellStyle name="Normal 10 2 6 2" xfId="17729"/>
    <cellStyle name="Normal 10 2 6 2 2" xfId="17834"/>
    <cellStyle name="Normal 10 2 6 2 2 2" xfId="18069"/>
    <cellStyle name="Normal 10 2 6 2 2 2 2" xfId="18822"/>
    <cellStyle name="Normal 10 2 6 2 2 2 2 2" xfId="18823"/>
    <cellStyle name="Normal 10 2 6 2 2 2 2 3" xfId="18824"/>
    <cellStyle name="Normal 10 2 6 2 2 2 3" xfId="18825"/>
    <cellStyle name="Normal 10 2 6 2 2 2 3 2" xfId="18826"/>
    <cellStyle name="Normal 10 2 6 2 2 2 4" xfId="18827"/>
    <cellStyle name="Normal 10 2 6 2 2 3" xfId="18287"/>
    <cellStyle name="Normal 10 2 6 2 2 3 2" xfId="18828"/>
    <cellStyle name="Normal 10 2 6 2 2 3 2 2" xfId="18829"/>
    <cellStyle name="Normal 10 2 6 2 2 3 2 3" xfId="18830"/>
    <cellStyle name="Normal 10 2 6 2 2 3 3" xfId="18831"/>
    <cellStyle name="Normal 10 2 6 2 2 3 3 2" xfId="18832"/>
    <cellStyle name="Normal 10 2 6 2 2 3 4" xfId="18833"/>
    <cellStyle name="Normal 10 2 6 2 2 4" xfId="18834"/>
    <cellStyle name="Normal 10 2 6 2 2 4 2" xfId="18835"/>
    <cellStyle name="Normal 10 2 6 2 2 4 3" xfId="18836"/>
    <cellStyle name="Normal 10 2 6 2 2 5" xfId="18837"/>
    <cellStyle name="Normal 10 2 6 2 2 5 2" xfId="18838"/>
    <cellStyle name="Normal 10 2 6 2 2 6" xfId="18839"/>
    <cellStyle name="Normal 10 2 6 2 3" xfId="17967"/>
    <cellStyle name="Normal 10 2 6 2 3 2" xfId="18840"/>
    <cellStyle name="Normal 10 2 6 2 3 2 2" xfId="18841"/>
    <cellStyle name="Normal 10 2 6 2 3 2 3" xfId="18842"/>
    <cellStyle name="Normal 10 2 6 2 3 3" xfId="18843"/>
    <cellStyle name="Normal 10 2 6 2 3 3 2" xfId="18844"/>
    <cellStyle name="Normal 10 2 6 2 3 4" xfId="18845"/>
    <cellStyle name="Normal 10 2 6 2 4" xfId="18185"/>
    <cellStyle name="Normal 10 2 6 2 4 2" xfId="18846"/>
    <cellStyle name="Normal 10 2 6 2 4 2 2" xfId="18847"/>
    <cellStyle name="Normal 10 2 6 2 4 2 3" xfId="18848"/>
    <cellStyle name="Normal 10 2 6 2 4 3" xfId="18849"/>
    <cellStyle name="Normal 10 2 6 2 4 3 2" xfId="18850"/>
    <cellStyle name="Normal 10 2 6 2 4 4" xfId="18851"/>
    <cellStyle name="Normal 10 2 6 2 5" xfId="18852"/>
    <cellStyle name="Normal 10 2 6 2 5 2" xfId="18853"/>
    <cellStyle name="Normal 10 2 6 2 5 3" xfId="18854"/>
    <cellStyle name="Normal 10 2 6 2 6" xfId="18855"/>
    <cellStyle name="Normal 10 2 6 2 6 2" xfId="18856"/>
    <cellStyle name="Normal 10 2 6 2 7" xfId="18857"/>
    <cellStyle name="Normal 10 2 6 3" xfId="17791"/>
    <cellStyle name="Normal 10 2 6 3 2" xfId="18026"/>
    <cellStyle name="Normal 10 2 6 3 2 2" xfId="18858"/>
    <cellStyle name="Normal 10 2 6 3 2 2 2" xfId="18859"/>
    <cellStyle name="Normal 10 2 6 3 2 2 3" xfId="18860"/>
    <cellStyle name="Normal 10 2 6 3 2 3" xfId="18861"/>
    <cellStyle name="Normal 10 2 6 3 2 3 2" xfId="18862"/>
    <cellStyle name="Normal 10 2 6 3 2 4" xfId="18863"/>
    <cellStyle name="Normal 10 2 6 3 3" xfId="18244"/>
    <cellStyle name="Normal 10 2 6 3 3 2" xfId="18864"/>
    <cellStyle name="Normal 10 2 6 3 3 2 2" xfId="18865"/>
    <cellStyle name="Normal 10 2 6 3 3 2 3" xfId="18866"/>
    <cellStyle name="Normal 10 2 6 3 3 3" xfId="18867"/>
    <cellStyle name="Normal 10 2 6 3 3 3 2" xfId="18868"/>
    <cellStyle name="Normal 10 2 6 3 3 4" xfId="18869"/>
    <cellStyle name="Normal 10 2 6 3 4" xfId="18870"/>
    <cellStyle name="Normal 10 2 6 3 4 2" xfId="18871"/>
    <cellStyle name="Normal 10 2 6 3 4 3" xfId="18872"/>
    <cellStyle name="Normal 10 2 6 3 5" xfId="18873"/>
    <cellStyle name="Normal 10 2 6 3 5 2" xfId="18874"/>
    <cellStyle name="Normal 10 2 6 3 6" xfId="18875"/>
    <cellStyle name="Normal 10 2 6 4" xfId="17924"/>
    <cellStyle name="Normal 10 2 6 4 2" xfId="18876"/>
    <cellStyle name="Normal 10 2 6 4 2 2" xfId="18877"/>
    <cellStyle name="Normal 10 2 6 4 2 3" xfId="18878"/>
    <cellStyle name="Normal 10 2 6 4 3" xfId="18879"/>
    <cellStyle name="Normal 10 2 6 4 3 2" xfId="18880"/>
    <cellStyle name="Normal 10 2 6 4 4" xfId="18881"/>
    <cellStyle name="Normal 10 2 6 5" xfId="18142"/>
    <cellStyle name="Normal 10 2 6 5 2" xfId="18882"/>
    <cellStyle name="Normal 10 2 6 5 2 2" xfId="18883"/>
    <cellStyle name="Normal 10 2 6 5 2 3" xfId="18884"/>
    <cellStyle name="Normal 10 2 6 5 3" xfId="18885"/>
    <cellStyle name="Normal 10 2 6 5 3 2" xfId="18886"/>
    <cellStyle name="Normal 10 2 6 5 4" xfId="18887"/>
    <cellStyle name="Normal 10 2 6 6" xfId="18888"/>
    <cellStyle name="Normal 10 2 6 6 2" xfId="18889"/>
    <cellStyle name="Normal 10 2 6 6 3" xfId="18890"/>
    <cellStyle name="Normal 10 2 6 7" xfId="18891"/>
    <cellStyle name="Normal 10 2 6 7 2" xfId="18892"/>
    <cellStyle name="Normal 10 2 6 8" xfId="18893"/>
    <cellStyle name="Normal 10 3" xfId="5107"/>
    <cellStyle name="Normal 10 3 2" xfId="15099"/>
    <cellStyle name="Normal 10 3 3" xfId="15928"/>
    <cellStyle name="Normal 10 4" xfId="13305"/>
    <cellStyle name="Normal 10 5" xfId="15925"/>
    <cellStyle name="Normal 10 6" xfId="5104"/>
    <cellStyle name="Normal 100" xfId="15167"/>
    <cellStyle name="Normal 101" xfId="10937"/>
    <cellStyle name="Normal 102" xfId="15163"/>
    <cellStyle name="Normal 103" xfId="10952"/>
    <cellStyle name="Normal 104" xfId="15161"/>
    <cellStyle name="Normal 105" xfId="10970"/>
    <cellStyle name="Normal 106" xfId="15159"/>
    <cellStyle name="Normal 107" xfId="10955"/>
    <cellStyle name="Normal 108" xfId="15155"/>
    <cellStyle name="Normal 109" xfId="10972"/>
    <cellStyle name="Normal 11" xfId="5108"/>
    <cellStyle name="Normal 11 2" xfId="5109"/>
    <cellStyle name="Normal 11 2 2" xfId="13309"/>
    <cellStyle name="Normal 11 2 3" xfId="15930"/>
    <cellStyle name="Normal 11 3" xfId="13308"/>
    <cellStyle name="Normal 11 4" xfId="15929"/>
    <cellStyle name="Normal 110" xfId="15154"/>
    <cellStyle name="Normal 111" xfId="10985"/>
    <cellStyle name="Normal 112" xfId="15152"/>
    <cellStyle name="Normal 113" xfId="10858"/>
    <cellStyle name="Normal 114" xfId="15169"/>
    <cellStyle name="Normal 115" xfId="15245"/>
    <cellStyle name="Normal 116" xfId="15428"/>
    <cellStyle name="Normal 117" xfId="10941"/>
    <cellStyle name="Normal 118" xfId="15241"/>
    <cellStyle name="Normal 119" xfId="10956"/>
    <cellStyle name="Normal 12" xfId="5110"/>
    <cellStyle name="Normal 12 2" xfId="5111"/>
    <cellStyle name="Normal 12 2 2" xfId="13311"/>
    <cellStyle name="Normal 12 2 3" xfId="15932"/>
    <cellStyle name="Normal 12 3" xfId="13310"/>
    <cellStyle name="Normal 12 4" xfId="15931"/>
    <cellStyle name="Normal 120" xfId="15156"/>
    <cellStyle name="Normal 121" xfId="10936"/>
    <cellStyle name="Normal 122" xfId="15157"/>
    <cellStyle name="Normal 123" xfId="15434"/>
    <cellStyle name="Normal 124" xfId="15447"/>
    <cellStyle name="Normal 125" xfId="12489"/>
    <cellStyle name="Normal 126" xfId="15282"/>
    <cellStyle name="Normal 127" xfId="12488"/>
    <cellStyle name="Normal 128" xfId="15170"/>
    <cellStyle name="Normal 129" xfId="10869"/>
    <cellStyle name="Normal 13" xfId="5112"/>
    <cellStyle name="Normal 13 2" xfId="13312"/>
    <cellStyle name="Normal 13 3" xfId="15933"/>
    <cellStyle name="Normal 130" xfId="15229"/>
    <cellStyle name="Normal 131" xfId="15448"/>
    <cellStyle name="Normal 132" xfId="15292"/>
    <cellStyle name="Normal 133" xfId="12569"/>
    <cellStyle name="Normal 134" xfId="15173"/>
    <cellStyle name="Normal 135" xfId="12487"/>
    <cellStyle name="Normal 136" xfId="15347"/>
    <cellStyle name="Normal 137" xfId="12504"/>
    <cellStyle name="Normal 138" xfId="15213"/>
    <cellStyle name="Normal 139" xfId="12502"/>
    <cellStyle name="Normal 14" xfId="65"/>
    <cellStyle name="Normal 14 2" xfId="5114"/>
    <cellStyle name="Normal 14 2 2" xfId="13314"/>
    <cellStyle name="Normal 14 2 3" xfId="15935"/>
    <cellStyle name="Normal 14 3" xfId="5115"/>
    <cellStyle name="Normal 14 3 2" xfId="15100"/>
    <cellStyle name="Normal 14 3 3" xfId="15936"/>
    <cellStyle name="Normal 14 4" xfId="13313"/>
    <cellStyle name="Normal 14 5" xfId="15934"/>
    <cellStyle name="Normal 14 6" xfId="5113"/>
    <cellStyle name="Normal 140" xfId="15264"/>
    <cellStyle name="Normal 141" xfId="10960"/>
    <cellStyle name="Normal 142" xfId="15279"/>
    <cellStyle name="Normal 143" xfId="10976"/>
    <cellStyle name="Normal 144" xfId="66"/>
    <cellStyle name="Normal 144 2" xfId="323"/>
    <cellStyle name="Normal 144 3" xfId="145"/>
    <cellStyle name="Normal 144 4" xfId="134"/>
    <cellStyle name="Normal 144 5" xfId="128"/>
    <cellStyle name="Normal 144 6" xfId="122"/>
    <cellStyle name="Normal 144 7" xfId="17874"/>
    <cellStyle name="Normal 145" xfId="15450"/>
    <cellStyle name="Normal 146" xfId="15499"/>
    <cellStyle name="Normal 147" xfId="15504"/>
    <cellStyle name="Normal 148" xfId="15498"/>
    <cellStyle name="Normal 149" xfId="15452"/>
    <cellStyle name="Normal 15" xfId="5116"/>
    <cellStyle name="Normal 15 2" xfId="5117"/>
    <cellStyle name="Normal 15 2 2" xfId="13316"/>
    <cellStyle name="Normal 15 2 2 2" xfId="17646"/>
    <cellStyle name="Normal 15 2 2 2 2" xfId="17722"/>
    <cellStyle name="Normal 15 2 2 2 2 2" xfId="17827"/>
    <cellStyle name="Normal 15 2 2 2 2 2 2" xfId="18062"/>
    <cellStyle name="Normal 15 2 2 2 2 2 2 2" xfId="18894"/>
    <cellStyle name="Normal 15 2 2 2 2 2 2 2 2" xfId="18895"/>
    <cellStyle name="Normal 15 2 2 2 2 2 2 2 3" xfId="18896"/>
    <cellStyle name="Normal 15 2 2 2 2 2 2 3" xfId="18897"/>
    <cellStyle name="Normal 15 2 2 2 2 2 2 3 2" xfId="18898"/>
    <cellStyle name="Normal 15 2 2 2 2 2 2 4" xfId="18899"/>
    <cellStyle name="Normal 15 2 2 2 2 2 3" xfId="18280"/>
    <cellStyle name="Normal 15 2 2 2 2 2 3 2" xfId="18900"/>
    <cellStyle name="Normal 15 2 2 2 2 2 3 2 2" xfId="18901"/>
    <cellStyle name="Normal 15 2 2 2 2 2 3 2 3" xfId="18902"/>
    <cellStyle name="Normal 15 2 2 2 2 2 3 3" xfId="18903"/>
    <cellStyle name="Normal 15 2 2 2 2 2 3 3 2" xfId="18904"/>
    <cellStyle name="Normal 15 2 2 2 2 2 3 4" xfId="18905"/>
    <cellStyle name="Normal 15 2 2 2 2 2 4" xfId="18906"/>
    <cellStyle name="Normal 15 2 2 2 2 2 4 2" xfId="18907"/>
    <cellStyle name="Normal 15 2 2 2 2 2 4 3" xfId="18908"/>
    <cellStyle name="Normal 15 2 2 2 2 2 5" xfId="18909"/>
    <cellStyle name="Normal 15 2 2 2 2 2 5 2" xfId="18910"/>
    <cellStyle name="Normal 15 2 2 2 2 2 6" xfId="18911"/>
    <cellStyle name="Normal 15 2 2 2 2 3" xfId="17960"/>
    <cellStyle name="Normal 15 2 2 2 2 3 2" xfId="18912"/>
    <cellStyle name="Normal 15 2 2 2 2 3 2 2" xfId="18913"/>
    <cellStyle name="Normal 15 2 2 2 2 3 2 3" xfId="18914"/>
    <cellStyle name="Normal 15 2 2 2 2 3 3" xfId="18915"/>
    <cellStyle name="Normal 15 2 2 2 2 3 3 2" xfId="18916"/>
    <cellStyle name="Normal 15 2 2 2 2 3 4" xfId="18917"/>
    <cellStyle name="Normal 15 2 2 2 2 4" xfId="18178"/>
    <cellStyle name="Normal 15 2 2 2 2 4 2" xfId="18918"/>
    <cellStyle name="Normal 15 2 2 2 2 4 2 2" xfId="18919"/>
    <cellStyle name="Normal 15 2 2 2 2 4 2 3" xfId="18920"/>
    <cellStyle name="Normal 15 2 2 2 2 4 3" xfId="18921"/>
    <cellStyle name="Normal 15 2 2 2 2 4 3 2" xfId="18922"/>
    <cellStyle name="Normal 15 2 2 2 2 4 4" xfId="18923"/>
    <cellStyle name="Normal 15 2 2 2 2 5" xfId="18924"/>
    <cellStyle name="Normal 15 2 2 2 2 5 2" xfId="18925"/>
    <cellStyle name="Normal 15 2 2 2 2 5 3" xfId="18926"/>
    <cellStyle name="Normal 15 2 2 2 2 6" xfId="18927"/>
    <cellStyle name="Normal 15 2 2 2 2 6 2" xfId="18928"/>
    <cellStyle name="Normal 15 2 2 2 2 7" xfId="18929"/>
    <cellStyle name="Normal 15 2 2 2 3" xfId="17784"/>
    <cellStyle name="Normal 15 2 2 2 3 2" xfId="18019"/>
    <cellStyle name="Normal 15 2 2 2 3 2 2" xfId="18930"/>
    <cellStyle name="Normal 15 2 2 2 3 2 2 2" xfId="18931"/>
    <cellStyle name="Normal 15 2 2 2 3 2 2 3" xfId="18932"/>
    <cellStyle name="Normal 15 2 2 2 3 2 3" xfId="18933"/>
    <cellStyle name="Normal 15 2 2 2 3 2 3 2" xfId="18934"/>
    <cellStyle name="Normal 15 2 2 2 3 2 4" xfId="18935"/>
    <cellStyle name="Normal 15 2 2 2 3 3" xfId="18237"/>
    <cellStyle name="Normal 15 2 2 2 3 3 2" xfId="18936"/>
    <cellStyle name="Normal 15 2 2 2 3 3 2 2" xfId="18937"/>
    <cellStyle name="Normal 15 2 2 2 3 3 2 3" xfId="18938"/>
    <cellStyle name="Normal 15 2 2 2 3 3 3" xfId="18939"/>
    <cellStyle name="Normal 15 2 2 2 3 3 3 2" xfId="18940"/>
    <cellStyle name="Normal 15 2 2 2 3 3 4" xfId="18941"/>
    <cellStyle name="Normal 15 2 2 2 3 4" xfId="18942"/>
    <cellStyle name="Normal 15 2 2 2 3 4 2" xfId="18943"/>
    <cellStyle name="Normal 15 2 2 2 3 4 3" xfId="18944"/>
    <cellStyle name="Normal 15 2 2 2 3 5" xfId="18945"/>
    <cellStyle name="Normal 15 2 2 2 3 5 2" xfId="18946"/>
    <cellStyle name="Normal 15 2 2 2 3 6" xfId="18947"/>
    <cellStyle name="Normal 15 2 2 2 4" xfId="17917"/>
    <cellStyle name="Normal 15 2 2 2 4 2" xfId="18948"/>
    <cellStyle name="Normal 15 2 2 2 4 2 2" xfId="18949"/>
    <cellStyle name="Normal 15 2 2 2 4 2 3" xfId="18950"/>
    <cellStyle name="Normal 15 2 2 2 4 3" xfId="18951"/>
    <cellStyle name="Normal 15 2 2 2 4 3 2" xfId="18952"/>
    <cellStyle name="Normal 15 2 2 2 4 4" xfId="18953"/>
    <cellStyle name="Normal 15 2 2 2 5" xfId="18135"/>
    <cellStyle name="Normal 15 2 2 2 5 2" xfId="18954"/>
    <cellStyle name="Normal 15 2 2 2 5 2 2" xfId="18955"/>
    <cellStyle name="Normal 15 2 2 2 5 2 3" xfId="18956"/>
    <cellStyle name="Normal 15 2 2 2 5 3" xfId="18957"/>
    <cellStyle name="Normal 15 2 2 2 5 3 2" xfId="18958"/>
    <cellStyle name="Normal 15 2 2 2 5 4" xfId="18959"/>
    <cellStyle name="Normal 15 2 2 2 6" xfId="18960"/>
    <cellStyle name="Normal 15 2 2 2 6 2" xfId="18961"/>
    <cellStyle name="Normal 15 2 2 2 6 3" xfId="18962"/>
    <cellStyle name="Normal 15 2 2 2 7" xfId="18963"/>
    <cellStyle name="Normal 15 2 2 2 7 2" xfId="18964"/>
    <cellStyle name="Normal 15 2 2 2 8" xfId="18965"/>
    <cellStyle name="Normal 15 2 2 3" xfId="17703"/>
    <cellStyle name="Normal 15 2 2 3 2" xfId="17808"/>
    <cellStyle name="Normal 15 2 2 3 2 2" xfId="18043"/>
    <cellStyle name="Normal 15 2 2 3 2 2 2" xfId="18966"/>
    <cellStyle name="Normal 15 2 2 3 2 2 2 2" xfId="18967"/>
    <cellStyle name="Normal 15 2 2 3 2 2 2 3" xfId="18968"/>
    <cellStyle name="Normal 15 2 2 3 2 2 3" xfId="18969"/>
    <cellStyle name="Normal 15 2 2 3 2 2 3 2" xfId="18970"/>
    <cellStyle name="Normal 15 2 2 3 2 2 4" xfId="18971"/>
    <cellStyle name="Normal 15 2 2 3 2 3" xfId="18261"/>
    <cellStyle name="Normal 15 2 2 3 2 3 2" xfId="18972"/>
    <cellStyle name="Normal 15 2 2 3 2 3 2 2" xfId="18973"/>
    <cellStyle name="Normal 15 2 2 3 2 3 2 3" xfId="18974"/>
    <cellStyle name="Normal 15 2 2 3 2 3 3" xfId="18975"/>
    <cellStyle name="Normal 15 2 2 3 2 3 3 2" xfId="18976"/>
    <cellStyle name="Normal 15 2 2 3 2 3 4" xfId="18977"/>
    <cellStyle name="Normal 15 2 2 3 2 4" xfId="18978"/>
    <cellStyle name="Normal 15 2 2 3 2 4 2" xfId="18979"/>
    <cellStyle name="Normal 15 2 2 3 2 4 3" xfId="18980"/>
    <cellStyle name="Normal 15 2 2 3 2 5" xfId="18981"/>
    <cellStyle name="Normal 15 2 2 3 2 5 2" xfId="18982"/>
    <cellStyle name="Normal 15 2 2 3 2 6" xfId="18983"/>
    <cellStyle name="Normal 15 2 2 3 3" xfId="17941"/>
    <cellStyle name="Normal 15 2 2 3 3 2" xfId="18984"/>
    <cellStyle name="Normal 15 2 2 3 3 2 2" xfId="18985"/>
    <cellStyle name="Normal 15 2 2 3 3 2 3" xfId="18986"/>
    <cellStyle name="Normal 15 2 2 3 3 3" xfId="18987"/>
    <cellStyle name="Normal 15 2 2 3 3 3 2" xfId="18988"/>
    <cellStyle name="Normal 15 2 2 3 3 4" xfId="18989"/>
    <cellStyle name="Normal 15 2 2 3 4" xfId="18159"/>
    <cellStyle name="Normal 15 2 2 3 4 2" xfId="18990"/>
    <cellStyle name="Normal 15 2 2 3 4 2 2" xfId="18991"/>
    <cellStyle name="Normal 15 2 2 3 4 2 3" xfId="18992"/>
    <cellStyle name="Normal 15 2 2 3 4 3" xfId="18993"/>
    <cellStyle name="Normal 15 2 2 3 4 3 2" xfId="18994"/>
    <cellStyle name="Normal 15 2 2 3 4 4" xfId="18995"/>
    <cellStyle name="Normal 15 2 2 3 5" xfId="18996"/>
    <cellStyle name="Normal 15 2 2 3 5 2" xfId="18997"/>
    <cellStyle name="Normal 15 2 2 3 5 3" xfId="18998"/>
    <cellStyle name="Normal 15 2 2 3 6" xfId="18999"/>
    <cellStyle name="Normal 15 2 2 3 6 2" xfId="19000"/>
    <cellStyle name="Normal 15 2 2 3 7" xfId="19001"/>
    <cellStyle name="Normal 15 2 2 4" xfId="17765"/>
    <cellStyle name="Normal 15 2 2 4 2" xfId="18000"/>
    <cellStyle name="Normal 15 2 2 4 2 2" xfId="19002"/>
    <cellStyle name="Normal 15 2 2 4 2 2 2" xfId="19003"/>
    <cellStyle name="Normal 15 2 2 4 2 2 3" xfId="19004"/>
    <cellStyle name="Normal 15 2 2 4 2 3" xfId="19005"/>
    <cellStyle name="Normal 15 2 2 4 2 3 2" xfId="19006"/>
    <cellStyle name="Normal 15 2 2 4 2 4" xfId="19007"/>
    <cellStyle name="Normal 15 2 2 4 3" xfId="18218"/>
    <cellStyle name="Normal 15 2 2 4 3 2" xfId="19008"/>
    <cellStyle name="Normal 15 2 2 4 3 2 2" xfId="19009"/>
    <cellStyle name="Normal 15 2 2 4 3 2 3" xfId="19010"/>
    <cellStyle name="Normal 15 2 2 4 3 3" xfId="19011"/>
    <cellStyle name="Normal 15 2 2 4 3 3 2" xfId="19012"/>
    <cellStyle name="Normal 15 2 2 4 3 4" xfId="19013"/>
    <cellStyle name="Normal 15 2 2 4 4" xfId="19014"/>
    <cellStyle name="Normal 15 2 2 4 4 2" xfId="19015"/>
    <cellStyle name="Normal 15 2 2 4 4 3" xfId="19016"/>
    <cellStyle name="Normal 15 2 2 4 5" xfId="19017"/>
    <cellStyle name="Normal 15 2 2 4 5 2" xfId="19018"/>
    <cellStyle name="Normal 15 2 2 4 6" xfId="19019"/>
    <cellStyle name="Normal 15 2 2 5" xfId="17898"/>
    <cellStyle name="Normal 15 2 2 5 2" xfId="19020"/>
    <cellStyle name="Normal 15 2 2 5 2 2" xfId="19021"/>
    <cellStyle name="Normal 15 2 2 5 2 3" xfId="19022"/>
    <cellStyle name="Normal 15 2 2 5 3" xfId="19023"/>
    <cellStyle name="Normal 15 2 2 5 3 2" xfId="19024"/>
    <cellStyle name="Normal 15 2 2 5 4" xfId="19025"/>
    <cellStyle name="Normal 15 2 2 6" xfId="18116"/>
    <cellStyle name="Normal 15 2 2 6 2" xfId="19026"/>
    <cellStyle name="Normal 15 2 2 6 2 2" xfId="19027"/>
    <cellStyle name="Normal 15 2 2 6 2 3" xfId="19028"/>
    <cellStyle name="Normal 15 2 2 6 3" xfId="19029"/>
    <cellStyle name="Normal 15 2 2 6 3 2" xfId="19030"/>
    <cellStyle name="Normal 15 2 2 6 4" xfId="19031"/>
    <cellStyle name="Normal 15 2 2 7" xfId="19032"/>
    <cellStyle name="Normal 15 2 2 7 2" xfId="19033"/>
    <cellStyle name="Normal 15 2 2 7 3" xfId="19034"/>
    <cellStyle name="Normal 15 2 2 8" xfId="19035"/>
    <cellStyle name="Normal 15 2 2 8 2" xfId="19036"/>
    <cellStyle name="Normal 15 2 2 9" xfId="19037"/>
    <cellStyle name="Normal 15 2 3" xfId="15481"/>
    <cellStyle name="Normal 15 2 3 2" xfId="17711"/>
    <cellStyle name="Normal 15 2 3 2 2" xfId="17816"/>
    <cellStyle name="Normal 15 2 3 2 2 2" xfId="18051"/>
    <cellStyle name="Normal 15 2 3 2 2 2 2" xfId="19038"/>
    <cellStyle name="Normal 15 2 3 2 2 2 2 2" xfId="19039"/>
    <cellStyle name="Normal 15 2 3 2 2 2 2 3" xfId="19040"/>
    <cellStyle name="Normal 15 2 3 2 2 2 3" xfId="19041"/>
    <cellStyle name="Normal 15 2 3 2 2 2 3 2" xfId="19042"/>
    <cellStyle name="Normal 15 2 3 2 2 2 4" xfId="19043"/>
    <cellStyle name="Normal 15 2 3 2 2 3" xfId="18269"/>
    <cellStyle name="Normal 15 2 3 2 2 3 2" xfId="19044"/>
    <cellStyle name="Normal 15 2 3 2 2 3 2 2" xfId="19045"/>
    <cellStyle name="Normal 15 2 3 2 2 3 2 3" xfId="19046"/>
    <cellStyle name="Normal 15 2 3 2 2 3 3" xfId="19047"/>
    <cellStyle name="Normal 15 2 3 2 2 3 3 2" xfId="19048"/>
    <cellStyle name="Normal 15 2 3 2 2 3 4" xfId="19049"/>
    <cellStyle name="Normal 15 2 3 2 2 4" xfId="19050"/>
    <cellStyle name="Normal 15 2 3 2 2 4 2" xfId="19051"/>
    <cellStyle name="Normal 15 2 3 2 2 4 3" xfId="19052"/>
    <cellStyle name="Normal 15 2 3 2 2 5" xfId="19053"/>
    <cellStyle name="Normal 15 2 3 2 2 5 2" xfId="19054"/>
    <cellStyle name="Normal 15 2 3 2 2 6" xfId="19055"/>
    <cellStyle name="Normal 15 2 3 2 3" xfId="17949"/>
    <cellStyle name="Normal 15 2 3 2 3 2" xfId="19056"/>
    <cellStyle name="Normal 15 2 3 2 3 2 2" xfId="19057"/>
    <cellStyle name="Normal 15 2 3 2 3 2 3" xfId="19058"/>
    <cellStyle name="Normal 15 2 3 2 3 3" xfId="19059"/>
    <cellStyle name="Normal 15 2 3 2 3 3 2" xfId="19060"/>
    <cellStyle name="Normal 15 2 3 2 3 4" xfId="19061"/>
    <cellStyle name="Normal 15 2 3 2 4" xfId="18167"/>
    <cellStyle name="Normal 15 2 3 2 4 2" xfId="19062"/>
    <cellStyle name="Normal 15 2 3 2 4 2 2" xfId="19063"/>
    <cellStyle name="Normal 15 2 3 2 4 2 3" xfId="19064"/>
    <cellStyle name="Normal 15 2 3 2 4 3" xfId="19065"/>
    <cellStyle name="Normal 15 2 3 2 4 3 2" xfId="19066"/>
    <cellStyle name="Normal 15 2 3 2 4 4" xfId="19067"/>
    <cellStyle name="Normal 15 2 3 2 5" xfId="19068"/>
    <cellStyle name="Normal 15 2 3 2 5 2" xfId="19069"/>
    <cellStyle name="Normal 15 2 3 2 5 3" xfId="19070"/>
    <cellStyle name="Normal 15 2 3 2 6" xfId="19071"/>
    <cellStyle name="Normal 15 2 3 2 6 2" xfId="19072"/>
    <cellStyle name="Normal 15 2 3 2 7" xfId="19073"/>
    <cellStyle name="Normal 15 2 3 3" xfId="17773"/>
    <cellStyle name="Normal 15 2 3 3 2" xfId="18008"/>
    <cellStyle name="Normal 15 2 3 3 2 2" xfId="19074"/>
    <cellStyle name="Normal 15 2 3 3 2 2 2" xfId="19075"/>
    <cellStyle name="Normal 15 2 3 3 2 2 3" xfId="19076"/>
    <cellStyle name="Normal 15 2 3 3 2 3" xfId="19077"/>
    <cellStyle name="Normal 15 2 3 3 2 3 2" xfId="19078"/>
    <cellStyle name="Normal 15 2 3 3 2 4" xfId="19079"/>
    <cellStyle name="Normal 15 2 3 3 3" xfId="18226"/>
    <cellStyle name="Normal 15 2 3 3 3 2" xfId="19080"/>
    <cellStyle name="Normal 15 2 3 3 3 2 2" xfId="19081"/>
    <cellStyle name="Normal 15 2 3 3 3 2 3" xfId="19082"/>
    <cellStyle name="Normal 15 2 3 3 3 3" xfId="19083"/>
    <cellStyle name="Normal 15 2 3 3 3 3 2" xfId="19084"/>
    <cellStyle name="Normal 15 2 3 3 3 4" xfId="19085"/>
    <cellStyle name="Normal 15 2 3 3 4" xfId="19086"/>
    <cellStyle name="Normal 15 2 3 3 4 2" xfId="19087"/>
    <cellStyle name="Normal 15 2 3 3 4 3" xfId="19088"/>
    <cellStyle name="Normal 15 2 3 3 5" xfId="19089"/>
    <cellStyle name="Normal 15 2 3 3 5 2" xfId="19090"/>
    <cellStyle name="Normal 15 2 3 3 6" xfId="19091"/>
    <cellStyle name="Normal 15 2 3 4" xfId="17906"/>
    <cellStyle name="Normal 15 2 3 4 2" xfId="19092"/>
    <cellStyle name="Normal 15 2 3 4 2 2" xfId="19093"/>
    <cellStyle name="Normal 15 2 3 4 2 3" xfId="19094"/>
    <cellStyle name="Normal 15 2 3 4 3" xfId="19095"/>
    <cellStyle name="Normal 15 2 3 4 3 2" xfId="19096"/>
    <cellStyle name="Normal 15 2 3 4 4" xfId="19097"/>
    <cellStyle name="Normal 15 2 3 5" xfId="18124"/>
    <cellStyle name="Normal 15 2 3 5 2" xfId="19098"/>
    <cellStyle name="Normal 15 2 3 5 2 2" xfId="19099"/>
    <cellStyle name="Normal 15 2 3 5 2 3" xfId="19100"/>
    <cellStyle name="Normal 15 2 3 5 3" xfId="19101"/>
    <cellStyle name="Normal 15 2 3 5 3 2" xfId="19102"/>
    <cellStyle name="Normal 15 2 3 5 4" xfId="19103"/>
    <cellStyle name="Normal 15 2 3 6" xfId="19104"/>
    <cellStyle name="Normal 15 2 3 6 2" xfId="19105"/>
    <cellStyle name="Normal 15 2 3 6 3" xfId="19106"/>
    <cellStyle name="Normal 15 2 3 7" xfId="19107"/>
    <cellStyle name="Normal 15 2 3 7 2" xfId="19108"/>
    <cellStyle name="Normal 15 2 3 8" xfId="19109"/>
    <cellStyle name="Normal 15 2 4" xfId="15938"/>
    <cellStyle name="Normal 15 2 5" xfId="17659"/>
    <cellStyle name="Normal 15 2 5 2" xfId="17731"/>
    <cellStyle name="Normal 15 2 5 2 2" xfId="17836"/>
    <cellStyle name="Normal 15 2 5 2 2 2" xfId="18071"/>
    <cellStyle name="Normal 15 2 5 2 2 2 2" xfId="19110"/>
    <cellStyle name="Normal 15 2 5 2 2 2 2 2" xfId="19111"/>
    <cellStyle name="Normal 15 2 5 2 2 2 2 3" xfId="19112"/>
    <cellStyle name="Normal 15 2 5 2 2 2 3" xfId="19113"/>
    <cellStyle name="Normal 15 2 5 2 2 2 3 2" xfId="19114"/>
    <cellStyle name="Normal 15 2 5 2 2 2 4" xfId="19115"/>
    <cellStyle name="Normal 15 2 5 2 2 3" xfId="18289"/>
    <cellStyle name="Normal 15 2 5 2 2 3 2" xfId="19116"/>
    <cellStyle name="Normal 15 2 5 2 2 3 2 2" xfId="19117"/>
    <cellStyle name="Normal 15 2 5 2 2 3 2 3" xfId="19118"/>
    <cellStyle name="Normal 15 2 5 2 2 3 3" xfId="19119"/>
    <cellStyle name="Normal 15 2 5 2 2 3 3 2" xfId="19120"/>
    <cellStyle name="Normal 15 2 5 2 2 3 4" xfId="19121"/>
    <cellStyle name="Normal 15 2 5 2 2 4" xfId="19122"/>
    <cellStyle name="Normal 15 2 5 2 2 4 2" xfId="19123"/>
    <cellStyle name="Normal 15 2 5 2 2 4 3" xfId="19124"/>
    <cellStyle name="Normal 15 2 5 2 2 5" xfId="19125"/>
    <cellStyle name="Normal 15 2 5 2 2 5 2" xfId="19126"/>
    <cellStyle name="Normal 15 2 5 2 2 6" xfId="19127"/>
    <cellStyle name="Normal 15 2 5 2 3" xfId="17969"/>
    <cellStyle name="Normal 15 2 5 2 3 2" xfId="19128"/>
    <cellStyle name="Normal 15 2 5 2 3 2 2" xfId="19129"/>
    <cellStyle name="Normal 15 2 5 2 3 2 3" xfId="19130"/>
    <cellStyle name="Normal 15 2 5 2 3 3" xfId="19131"/>
    <cellStyle name="Normal 15 2 5 2 3 3 2" xfId="19132"/>
    <cellStyle name="Normal 15 2 5 2 3 4" xfId="19133"/>
    <cellStyle name="Normal 15 2 5 2 4" xfId="18187"/>
    <cellStyle name="Normal 15 2 5 2 4 2" xfId="19134"/>
    <cellStyle name="Normal 15 2 5 2 4 2 2" xfId="19135"/>
    <cellStyle name="Normal 15 2 5 2 4 2 3" xfId="19136"/>
    <cellStyle name="Normal 15 2 5 2 4 3" xfId="19137"/>
    <cellStyle name="Normal 15 2 5 2 4 3 2" xfId="19138"/>
    <cellStyle name="Normal 15 2 5 2 4 4" xfId="19139"/>
    <cellStyle name="Normal 15 2 5 2 5" xfId="19140"/>
    <cellStyle name="Normal 15 2 5 2 5 2" xfId="19141"/>
    <cellStyle name="Normal 15 2 5 2 5 3" xfId="19142"/>
    <cellStyle name="Normal 15 2 5 2 6" xfId="19143"/>
    <cellStyle name="Normal 15 2 5 2 6 2" xfId="19144"/>
    <cellStyle name="Normal 15 2 5 2 7" xfId="19145"/>
    <cellStyle name="Normal 15 2 5 3" xfId="17793"/>
    <cellStyle name="Normal 15 2 5 3 2" xfId="18028"/>
    <cellStyle name="Normal 15 2 5 3 2 2" xfId="19146"/>
    <cellStyle name="Normal 15 2 5 3 2 2 2" xfId="19147"/>
    <cellStyle name="Normal 15 2 5 3 2 2 3" xfId="19148"/>
    <cellStyle name="Normal 15 2 5 3 2 3" xfId="19149"/>
    <cellStyle name="Normal 15 2 5 3 2 3 2" xfId="19150"/>
    <cellStyle name="Normal 15 2 5 3 2 4" xfId="19151"/>
    <cellStyle name="Normal 15 2 5 3 3" xfId="18246"/>
    <cellStyle name="Normal 15 2 5 3 3 2" xfId="19152"/>
    <cellStyle name="Normal 15 2 5 3 3 2 2" xfId="19153"/>
    <cellStyle name="Normal 15 2 5 3 3 2 3" xfId="19154"/>
    <cellStyle name="Normal 15 2 5 3 3 3" xfId="19155"/>
    <cellStyle name="Normal 15 2 5 3 3 3 2" xfId="19156"/>
    <cellStyle name="Normal 15 2 5 3 3 4" xfId="19157"/>
    <cellStyle name="Normal 15 2 5 3 4" xfId="19158"/>
    <cellStyle name="Normal 15 2 5 3 4 2" xfId="19159"/>
    <cellStyle name="Normal 15 2 5 3 4 3" xfId="19160"/>
    <cellStyle name="Normal 15 2 5 3 5" xfId="19161"/>
    <cellStyle name="Normal 15 2 5 3 5 2" xfId="19162"/>
    <cellStyle name="Normal 15 2 5 3 6" xfId="19163"/>
    <cellStyle name="Normal 15 2 5 4" xfId="17926"/>
    <cellStyle name="Normal 15 2 5 4 2" xfId="19164"/>
    <cellStyle name="Normal 15 2 5 4 2 2" xfId="19165"/>
    <cellStyle name="Normal 15 2 5 4 2 3" xfId="19166"/>
    <cellStyle name="Normal 15 2 5 4 3" xfId="19167"/>
    <cellStyle name="Normal 15 2 5 4 3 2" xfId="19168"/>
    <cellStyle name="Normal 15 2 5 4 4" xfId="19169"/>
    <cellStyle name="Normal 15 2 5 5" xfId="18144"/>
    <cellStyle name="Normal 15 2 5 5 2" xfId="19170"/>
    <cellStyle name="Normal 15 2 5 5 2 2" xfId="19171"/>
    <cellStyle name="Normal 15 2 5 5 2 3" xfId="19172"/>
    <cellStyle name="Normal 15 2 5 5 3" xfId="19173"/>
    <cellStyle name="Normal 15 2 5 5 3 2" xfId="19174"/>
    <cellStyle name="Normal 15 2 5 5 4" xfId="19175"/>
    <cellStyle name="Normal 15 2 5 6" xfId="19176"/>
    <cellStyle name="Normal 15 2 5 6 2" xfId="19177"/>
    <cellStyle name="Normal 15 2 5 6 3" xfId="19178"/>
    <cellStyle name="Normal 15 2 5 7" xfId="19179"/>
    <cellStyle name="Normal 15 2 5 7 2" xfId="19180"/>
    <cellStyle name="Normal 15 2 5 8" xfId="19181"/>
    <cellStyle name="Normal 15 3" xfId="5118"/>
    <cellStyle name="Normal 15 3 2" xfId="5119"/>
    <cellStyle name="Normal 15 3 2 2" xfId="13318"/>
    <cellStyle name="Normal 15 3 2 3" xfId="15940"/>
    <cellStyle name="Normal 15 3 3" xfId="5120"/>
    <cellStyle name="Normal 15 3 3 2" xfId="13319"/>
    <cellStyle name="Normal 15 3 3 3" xfId="15941"/>
    <cellStyle name="Normal 15 3 4" xfId="13320"/>
    <cellStyle name="Normal 15 3 5" xfId="13317"/>
    <cellStyle name="Normal 15 3 6" xfId="15939"/>
    <cellStyle name="Normal 15 4" xfId="13315"/>
    <cellStyle name="Normal 15 5" xfId="15937"/>
    <cellStyle name="Normal 150" xfId="15507"/>
    <cellStyle name="Normal 151" xfId="15497"/>
    <cellStyle name="Normal 152" xfId="17653"/>
    <cellStyle name="Normal 153" xfId="17670"/>
    <cellStyle name="Normal 154" xfId="17745"/>
    <cellStyle name="Normal 154 2" xfId="17847"/>
    <cellStyle name="Normal 154 2 2" xfId="18082"/>
    <cellStyle name="Normal 154 2 2 2" xfId="19182"/>
    <cellStyle name="Normal 154 2 2 2 2" xfId="19183"/>
    <cellStyle name="Normal 154 2 2 2 3" xfId="19184"/>
    <cellStyle name="Normal 154 2 2 3" xfId="19185"/>
    <cellStyle name="Normal 154 2 2 3 2" xfId="19186"/>
    <cellStyle name="Normal 154 2 2 4" xfId="19187"/>
    <cellStyle name="Normal 154 2 3" xfId="18300"/>
    <cellStyle name="Normal 154 2 3 2" xfId="19188"/>
    <cellStyle name="Normal 154 2 3 2 2" xfId="19189"/>
    <cellStyle name="Normal 154 2 3 2 3" xfId="19190"/>
    <cellStyle name="Normal 154 2 3 3" xfId="19191"/>
    <cellStyle name="Normal 154 2 3 3 2" xfId="19192"/>
    <cellStyle name="Normal 154 2 3 4" xfId="19193"/>
    <cellStyle name="Normal 154 2 4" xfId="19194"/>
    <cellStyle name="Normal 154 2 4 2" xfId="19195"/>
    <cellStyle name="Normal 154 2 4 3" xfId="19196"/>
    <cellStyle name="Normal 154 2 5" xfId="19197"/>
    <cellStyle name="Normal 154 2 5 2" xfId="19198"/>
    <cellStyle name="Normal 154 2 6" xfId="19199"/>
    <cellStyle name="Normal 154 3" xfId="17980"/>
    <cellStyle name="Normal 154 3 2" xfId="19200"/>
    <cellStyle name="Normal 154 3 2 2" xfId="19201"/>
    <cellStyle name="Normal 154 3 2 3" xfId="19202"/>
    <cellStyle name="Normal 154 3 3" xfId="19203"/>
    <cellStyle name="Normal 154 3 3 2" xfId="19204"/>
    <cellStyle name="Normal 154 3 4" xfId="19205"/>
    <cellStyle name="Normal 154 4" xfId="18198"/>
    <cellStyle name="Normal 154 4 2" xfId="19206"/>
    <cellStyle name="Normal 154 4 2 2" xfId="19207"/>
    <cellStyle name="Normal 154 4 2 3" xfId="19208"/>
    <cellStyle name="Normal 154 4 3" xfId="19209"/>
    <cellStyle name="Normal 154 4 3 2" xfId="19210"/>
    <cellStyle name="Normal 154 4 4" xfId="19211"/>
    <cellStyle name="Normal 154 5" xfId="19212"/>
    <cellStyle name="Normal 154 5 2" xfId="19213"/>
    <cellStyle name="Normal 154 5 3" xfId="19214"/>
    <cellStyle name="Normal 154 6" xfId="19215"/>
    <cellStyle name="Normal 154 6 2" xfId="19216"/>
    <cellStyle name="Normal 154 7" xfId="19217"/>
    <cellStyle name="Normal 155" xfId="17747"/>
    <cellStyle name="Normal 155 2" xfId="17849"/>
    <cellStyle name="Normal 155 2 2" xfId="18084"/>
    <cellStyle name="Normal 155 2 2 2" xfId="19218"/>
    <cellStyle name="Normal 155 2 2 2 2" xfId="19219"/>
    <cellStyle name="Normal 155 2 2 2 3" xfId="19220"/>
    <cellStyle name="Normal 155 2 2 3" xfId="19221"/>
    <cellStyle name="Normal 155 2 2 3 2" xfId="19222"/>
    <cellStyle name="Normal 155 2 2 4" xfId="19223"/>
    <cellStyle name="Normal 155 2 3" xfId="18302"/>
    <cellStyle name="Normal 155 2 3 2" xfId="19224"/>
    <cellStyle name="Normal 155 2 3 2 2" xfId="19225"/>
    <cellStyle name="Normal 155 2 3 2 3" xfId="19226"/>
    <cellStyle name="Normal 155 2 3 3" xfId="19227"/>
    <cellStyle name="Normal 155 2 3 3 2" xfId="19228"/>
    <cellStyle name="Normal 155 2 3 4" xfId="19229"/>
    <cellStyle name="Normal 155 2 4" xfId="19230"/>
    <cellStyle name="Normal 155 2 4 2" xfId="19231"/>
    <cellStyle name="Normal 155 2 4 3" xfId="19232"/>
    <cellStyle name="Normal 155 2 5" xfId="19233"/>
    <cellStyle name="Normal 155 2 5 2" xfId="19234"/>
    <cellStyle name="Normal 155 2 6" xfId="19235"/>
    <cellStyle name="Normal 155 3" xfId="17982"/>
    <cellStyle name="Normal 155 3 2" xfId="19236"/>
    <cellStyle name="Normal 155 3 2 2" xfId="19237"/>
    <cellStyle name="Normal 155 3 2 3" xfId="19238"/>
    <cellStyle name="Normal 155 3 3" xfId="19239"/>
    <cellStyle name="Normal 155 3 3 2" xfId="19240"/>
    <cellStyle name="Normal 155 3 4" xfId="19241"/>
    <cellStyle name="Normal 155 4" xfId="18200"/>
    <cellStyle name="Normal 155 4 2" xfId="19242"/>
    <cellStyle name="Normal 155 4 2 2" xfId="19243"/>
    <cellStyle name="Normal 155 4 2 3" xfId="19244"/>
    <cellStyle name="Normal 155 4 3" xfId="19245"/>
    <cellStyle name="Normal 155 4 3 2" xfId="19246"/>
    <cellStyle name="Normal 155 4 4" xfId="19247"/>
    <cellStyle name="Normal 155 5" xfId="19248"/>
    <cellStyle name="Normal 155 5 2" xfId="19249"/>
    <cellStyle name="Normal 155 5 3" xfId="19250"/>
    <cellStyle name="Normal 155 6" xfId="19251"/>
    <cellStyle name="Normal 155 6 2" xfId="19252"/>
    <cellStyle name="Normal 155 7" xfId="19253"/>
    <cellStyle name="Normal 156" xfId="17748"/>
    <cellStyle name="Normal 156 2" xfId="17850"/>
    <cellStyle name="Normal 156 2 2" xfId="18085"/>
    <cellStyle name="Normal 156 2 2 2" xfId="19254"/>
    <cellStyle name="Normal 156 2 2 2 2" xfId="19255"/>
    <cellStyle name="Normal 156 2 2 2 3" xfId="19256"/>
    <cellStyle name="Normal 156 2 2 3" xfId="19257"/>
    <cellStyle name="Normal 156 2 2 3 2" xfId="19258"/>
    <cellStyle name="Normal 156 2 2 4" xfId="19259"/>
    <cellStyle name="Normal 156 2 3" xfId="18303"/>
    <cellStyle name="Normal 156 2 3 2" xfId="19260"/>
    <cellStyle name="Normal 156 2 3 2 2" xfId="19261"/>
    <cellStyle name="Normal 156 2 3 2 3" xfId="19262"/>
    <cellStyle name="Normal 156 2 3 3" xfId="19263"/>
    <cellStyle name="Normal 156 2 3 3 2" xfId="19264"/>
    <cellStyle name="Normal 156 2 3 4" xfId="19265"/>
    <cellStyle name="Normal 156 2 4" xfId="19266"/>
    <cellStyle name="Normal 156 2 4 2" xfId="19267"/>
    <cellStyle name="Normal 156 2 4 3" xfId="19268"/>
    <cellStyle name="Normal 156 2 5" xfId="19269"/>
    <cellStyle name="Normal 156 2 5 2" xfId="19270"/>
    <cellStyle name="Normal 156 2 6" xfId="19271"/>
    <cellStyle name="Normal 156 3" xfId="17983"/>
    <cellStyle name="Normal 156 3 2" xfId="19272"/>
    <cellStyle name="Normal 156 3 2 2" xfId="19273"/>
    <cellStyle name="Normal 156 3 2 3" xfId="19274"/>
    <cellStyle name="Normal 156 3 3" xfId="19275"/>
    <cellStyle name="Normal 156 3 3 2" xfId="19276"/>
    <cellStyle name="Normal 156 3 4" xfId="19277"/>
    <cellStyle name="Normal 156 4" xfId="18201"/>
    <cellStyle name="Normal 156 4 2" xfId="19278"/>
    <cellStyle name="Normal 156 4 2 2" xfId="19279"/>
    <cellStyle name="Normal 156 4 2 3" xfId="19280"/>
    <cellStyle name="Normal 156 4 3" xfId="19281"/>
    <cellStyle name="Normal 156 4 3 2" xfId="19282"/>
    <cellStyle name="Normal 156 4 4" xfId="19283"/>
    <cellStyle name="Normal 156 5" xfId="19284"/>
    <cellStyle name="Normal 156 5 2" xfId="19285"/>
    <cellStyle name="Normal 156 5 3" xfId="19286"/>
    <cellStyle name="Normal 156 6" xfId="19287"/>
    <cellStyle name="Normal 156 6 2" xfId="19288"/>
    <cellStyle name="Normal 156 7" xfId="19289"/>
    <cellStyle name="Normal 157" xfId="17749"/>
    <cellStyle name="Normal 157 2" xfId="17984"/>
    <cellStyle name="Normal 157 2 2" xfId="19290"/>
    <cellStyle name="Normal 157 2 2 2" xfId="19291"/>
    <cellStyle name="Normal 157 2 2 3" xfId="19292"/>
    <cellStyle name="Normal 157 2 3" xfId="19293"/>
    <cellStyle name="Normal 157 2 3 2" xfId="19294"/>
    <cellStyle name="Normal 157 2 4" xfId="19295"/>
    <cellStyle name="Normal 157 3" xfId="18202"/>
    <cellStyle name="Normal 157 3 2" xfId="19296"/>
    <cellStyle name="Normal 157 3 2 2" xfId="19297"/>
    <cellStyle name="Normal 157 3 2 3" xfId="19298"/>
    <cellStyle name="Normal 157 3 3" xfId="19299"/>
    <cellStyle name="Normal 157 3 3 2" xfId="19300"/>
    <cellStyle name="Normal 157 3 4" xfId="19301"/>
    <cellStyle name="Normal 157 4" xfId="19302"/>
    <cellStyle name="Normal 157 4 2" xfId="19303"/>
    <cellStyle name="Normal 157 4 3" xfId="19304"/>
    <cellStyle name="Normal 157 5" xfId="19305"/>
    <cellStyle name="Normal 157 5 2" xfId="19306"/>
    <cellStyle name="Normal 157 6" xfId="19307"/>
    <cellStyle name="Normal 158" xfId="118"/>
    <cellStyle name="Normal 158 2" xfId="17879"/>
    <cellStyle name="Normal 159" xfId="17851"/>
    <cellStyle name="Normal 159 2" xfId="18086"/>
    <cellStyle name="Normal 159 2 2" xfId="19308"/>
    <cellStyle name="Normal 159 2 2 2" xfId="19309"/>
    <cellStyle name="Normal 159 2 2 3" xfId="19310"/>
    <cellStyle name="Normal 159 2 3" xfId="19311"/>
    <cellStyle name="Normal 159 2 3 2" xfId="19312"/>
    <cellStyle name="Normal 159 2 4" xfId="19313"/>
    <cellStyle name="Normal 159 3" xfId="18304"/>
    <cellStyle name="Normal 159 3 2" xfId="19314"/>
    <cellStyle name="Normal 159 3 2 2" xfId="19315"/>
    <cellStyle name="Normal 159 3 2 3" xfId="19316"/>
    <cellStyle name="Normal 159 3 3" xfId="19317"/>
    <cellStyle name="Normal 159 3 3 2" xfId="19318"/>
    <cellStyle name="Normal 159 3 4" xfId="19319"/>
    <cellStyle name="Normal 159 4" xfId="19320"/>
    <cellStyle name="Normal 159 4 2" xfId="19321"/>
    <cellStyle name="Normal 159 4 3" xfId="19322"/>
    <cellStyle name="Normal 159 5" xfId="19323"/>
    <cellStyle name="Normal 159 5 2" xfId="19324"/>
    <cellStyle name="Normal 159 6" xfId="19325"/>
    <cellStyle name="Normal 16" xfId="5121"/>
    <cellStyle name="Normal 16 2" xfId="13321"/>
    <cellStyle name="Normal 16 3" xfId="15942"/>
    <cellStyle name="Normal 160" xfId="17853"/>
    <cellStyle name="Normal 161" xfId="17857"/>
    <cellStyle name="Normal 162" xfId="17858"/>
    <cellStyle name="Normal 163" xfId="17860"/>
    <cellStyle name="Normal 163 2" xfId="18087"/>
    <cellStyle name="Normal 163 2 2" xfId="19326"/>
    <cellStyle name="Normal 163 2 2 2" xfId="19327"/>
    <cellStyle name="Normal 163 2 2 3" xfId="19328"/>
    <cellStyle name="Normal 163 2 3" xfId="19329"/>
    <cellStyle name="Normal 163 2 3 2" xfId="19330"/>
    <cellStyle name="Normal 163 2 4" xfId="19331"/>
    <cellStyle name="Normal 163 3" xfId="18305"/>
    <cellStyle name="Normal 163 3 2" xfId="19332"/>
    <cellStyle name="Normal 163 3 2 2" xfId="19333"/>
    <cellStyle name="Normal 163 3 2 3" xfId="19334"/>
    <cellStyle name="Normal 163 3 3" xfId="19335"/>
    <cellStyle name="Normal 163 3 3 2" xfId="19336"/>
    <cellStyle name="Normal 163 3 4" xfId="19337"/>
    <cellStyle name="Normal 163 4" xfId="19338"/>
    <cellStyle name="Normal 163 4 2" xfId="19339"/>
    <cellStyle name="Normal 163 4 3" xfId="19340"/>
    <cellStyle name="Normal 163 5" xfId="19341"/>
    <cellStyle name="Normal 163 5 2" xfId="19342"/>
    <cellStyle name="Normal 163 6" xfId="19343"/>
    <cellStyle name="Normal 164" xfId="17862"/>
    <cellStyle name="Normal 164 2" xfId="18089"/>
    <cellStyle name="Normal 164 2 2" xfId="19344"/>
    <cellStyle name="Normal 164 2 2 2" xfId="19345"/>
    <cellStyle name="Normal 164 2 2 3" xfId="19346"/>
    <cellStyle name="Normal 164 2 3" xfId="19347"/>
    <cellStyle name="Normal 164 2 3 2" xfId="19348"/>
    <cellStyle name="Normal 164 2 4" xfId="19349"/>
    <cellStyle name="Normal 164 3" xfId="18307"/>
    <cellStyle name="Normal 164 3 2" xfId="19350"/>
    <cellStyle name="Normal 164 3 2 2" xfId="19351"/>
    <cellStyle name="Normal 164 3 2 3" xfId="19352"/>
    <cellStyle name="Normal 164 3 3" xfId="19353"/>
    <cellStyle name="Normal 164 3 3 2" xfId="19354"/>
    <cellStyle name="Normal 164 3 4" xfId="19355"/>
    <cellStyle name="Normal 164 4" xfId="19356"/>
    <cellStyle name="Normal 164 4 2" xfId="19357"/>
    <cellStyle name="Normal 164 4 3" xfId="19358"/>
    <cellStyle name="Normal 164 5" xfId="19359"/>
    <cellStyle name="Normal 164 5 2" xfId="19360"/>
    <cellStyle name="Normal 164 6" xfId="19361"/>
    <cellStyle name="Normal 17" xfId="5122"/>
    <cellStyle name="Normal 17 2" xfId="5123"/>
    <cellStyle name="Normal 17 2 2" xfId="13323"/>
    <cellStyle name="Normal 17 2 3" xfId="15944"/>
    <cellStyle name="Normal 17 3" xfId="13322"/>
    <cellStyle name="Normal 17 4" xfId="15943"/>
    <cellStyle name="Normal 18" xfId="5124"/>
    <cellStyle name="Normal 18 2" xfId="5125"/>
    <cellStyle name="Normal 18 2 2" xfId="5126"/>
    <cellStyle name="Normal 18 2 2 2" xfId="13326"/>
    <cellStyle name="Normal 18 2 2 3" xfId="15947"/>
    <cellStyle name="Normal 18 2 3" xfId="13325"/>
    <cellStyle name="Normal 18 2 4" xfId="15946"/>
    <cellStyle name="Normal 18 3" xfId="13327"/>
    <cellStyle name="Normal 18 4" xfId="13324"/>
    <cellStyle name="Normal 18 5" xfId="15945"/>
    <cellStyle name="Normal 19" xfId="5127"/>
    <cellStyle name="Normal 19 2" xfId="5128"/>
    <cellStyle name="Normal 19 2 2" xfId="10844"/>
    <cellStyle name="Normal 19 2 3" xfId="15949"/>
    <cellStyle name="Normal 19 3" xfId="13328"/>
    <cellStyle name="Normal 19 4" xfId="15948"/>
    <cellStyle name="Normal 2" xfId="67"/>
    <cellStyle name="Normal 2 10" xfId="5129"/>
    <cellStyle name="Normal 2 10 2" xfId="13330"/>
    <cellStyle name="Normal 2 10 3" xfId="15951"/>
    <cellStyle name="Normal 2 11" xfId="5130"/>
    <cellStyle name="Normal 2 11 2" xfId="13331"/>
    <cellStyle name="Normal 2 11 3" xfId="15952"/>
    <cellStyle name="Normal 2 12" xfId="5131"/>
    <cellStyle name="Normal 2 12 2" xfId="13332"/>
    <cellStyle name="Normal 2 12 3" xfId="15953"/>
    <cellStyle name="Normal 2 13" xfId="5132"/>
    <cellStyle name="Normal 2 13 2" xfId="13333"/>
    <cellStyle name="Normal 2 13 3" xfId="15954"/>
    <cellStyle name="Normal 2 14" xfId="5133"/>
    <cellStyle name="Normal 2 14 2" xfId="13334"/>
    <cellStyle name="Normal 2 14 3" xfId="15955"/>
    <cellStyle name="Normal 2 15" xfId="5134"/>
    <cellStyle name="Normal 2 15 2" xfId="13335"/>
    <cellStyle name="Normal 2 15 3" xfId="15956"/>
    <cellStyle name="Normal 2 16" xfId="5135"/>
    <cellStyle name="Normal 2 16 2" xfId="5136"/>
    <cellStyle name="Normal 2 16 2 2" xfId="13337"/>
    <cellStyle name="Normal 2 16 2 3" xfId="15958"/>
    <cellStyle name="Normal 2 16 3" xfId="13336"/>
    <cellStyle name="Normal 2 16 4" xfId="15957"/>
    <cellStyle name="Normal 2 17" xfId="5137"/>
    <cellStyle name="Normal 2 17 2" xfId="13338"/>
    <cellStyle name="Normal 2 17 3" xfId="15959"/>
    <cellStyle name="Normal 2 18" xfId="5138"/>
    <cellStyle name="Normal 2 18 2" xfId="13339"/>
    <cellStyle name="Normal 2 18 3" xfId="15960"/>
    <cellStyle name="Normal 2 19" xfId="10840"/>
    <cellStyle name="Normal 2 19 2" xfId="13340"/>
    <cellStyle name="Normal 2 19 3" xfId="17643"/>
    <cellStyle name="Normal 2 2" xfId="227"/>
    <cellStyle name="Normal 2 2 10" xfId="5140"/>
    <cellStyle name="Normal 2 2 10 2" xfId="13342"/>
    <cellStyle name="Normal 2 2 10 3" xfId="15962"/>
    <cellStyle name="Normal 2 2 11" xfId="5141"/>
    <cellStyle name="Normal 2 2 11 2" xfId="13343"/>
    <cellStyle name="Normal 2 2 11 3" xfId="15963"/>
    <cellStyle name="Normal 2 2 12" xfId="5142"/>
    <cellStyle name="Normal 2 2 12 2" xfId="13344"/>
    <cellStyle name="Normal 2 2 12 3" xfId="15964"/>
    <cellStyle name="Normal 2 2 13" xfId="13345"/>
    <cellStyle name="Normal 2 2 14" xfId="13346"/>
    <cellStyle name="Normal 2 2 15" xfId="13347"/>
    <cellStyle name="Normal 2 2 16" xfId="13348"/>
    <cellStyle name="Normal 2 2 17" xfId="13349"/>
    <cellStyle name="Normal 2 2 18" xfId="13350"/>
    <cellStyle name="Normal 2 2 19" xfId="13351"/>
    <cellStyle name="Normal 2 2 2" xfId="5143"/>
    <cellStyle name="Normal 2 2 2 2" xfId="5144"/>
    <cellStyle name="Normal 2 2 2 2 2" xfId="13353"/>
    <cellStyle name="Normal 2 2 2 2 3" xfId="15966"/>
    <cellStyle name="Normal 2 2 2 3" xfId="13352"/>
    <cellStyle name="Normal 2 2 2 3 2" xfId="22224"/>
    <cellStyle name="Normal 2 2 2 4" xfId="15965"/>
    <cellStyle name="Normal 2 2 20" xfId="13354"/>
    <cellStyle name="Normal 2 2 21" xfId="13355"/>
    <cellStyle name="Normal 2 2 22" xfId="13356"/>
    <cellStyle name="Normal 2 2 23" xfId="13357"/>
    <cellStyle name="Normal 2 2 24" xfId="13358"/>
    <cellStyle name="Normal 2 2 25" xfId="13359"/>
    <cellStyle name="Normal 2 2 26" xfId="13360"/>
    <cellStyle name="Normal 2 2 27" xfId="13361"/>
    <cellStyle name="Normal 2 2 28" xfId="13362"/>
    <cellStyle name="Normal 2 2 29" xfId="13363"/>
    <cellStyle name="Normal 2 2 3" xfId="5145"/>
    <cellStyle name="Normal 2 2 3 2" xfId="13364"/>
    <cellStyle name="Normal 2 2 3 3" xfId="15967"/>
    <cellStyle name="Normal 2 2 30" xfId="13365"/>
    <cellStyle name="Normal 2 2 31" xfId="13366"/>
    <cellStyle name="Normal 2 2 32" xfId="13367"/>
    <cellStyle name="Normal 2 2 33" xfId="13368"/>
    <cellStyle name="Normal 2 2 34" xfId="13369"/>
    <cellStyle name="Normal 2 2 35" xfId="13370"/>
    <cellStyle name="Normal 2 2 36" xfId="13371"/>
    <cellStyle name="Normal 2 2 37" xfId="13372"/>
    <cellStyle name="Normal 2 2 38" xfId="13373"/>
    <cellStyle name="Normal 2 2 39" xfId="13374"/>
    <cellStyle name="Normal 2 2 4" xfId="5146"/>
    <cellStyle name="Normal 2 2 4 2" xfId="13375"/>
    <cellStyle name="Normal 2 2 4 3" xfId="15968"/>
    <cellStyle name="Normal 2 2 40" xfId="13376"/>
    <cellStyle name="Normal 2 2 41" xfId="13377"/>
    <cellStyle name="Normal 2 2 42" xfId="13378"/>
    <cellStyle name="Normal 2 2 43" xfId="13379"/>
    <cellStyle name="Normal 2 2 44" xfId="13380"/>
    <cellStyle name="Normal 2 2 45" xfId="13381"/>
    <cellStyle name="Normal 2 2 46" xfId="13382"/>
    <cellStyle name="Normal 2 2 47" xfId="13383"/>
    <cellStyle name="Normal 2 2 48" xfId="13384"/>
    <cellStyle name="Normal 2 2 49" xfId="13385"/>
    <cellStyle name="Normal 2 2 5" xfId="5147"/>
    <cellStyle name="Normal 2 2 5 2" xfId="13386"/>
    <cellStyle name="Normal 2 2 5 3" xfId="15969"/>
    <cellStyle name="Normal 2 2 50" xfId="13387"/>
    <cellStyle name="Normal 2 2 51" xfId="13388"/>
    <cellStyle name="Normal 2 2 52" xfId="13389"/>
    <cellStyle name="Normal 2 2 53" xfId="13390"/>
    <cellStyle name="Normal 2 2 54" xfId="13391"/>
    <cellStyle name="Normal 2 2 55" xfId="13392"/>
    <cellStyle name="Normal 2 2 56" xfId="13393"/>
    <cellStyle name="Normal 2 2 57" xfId="13341"/>
    <cellStyle name="Normal 2 2 58" xfId="15961"/>
    <cellStyle name="Normal 2 2 59" xfId="5139"/>
    <cellStyle name="Normal 2 2 6" xfId="5148"/>
    <cellStyle name="Normal 2 2 6 2" xfId="13394"/>
    <cellStyle name="Normal 2 2 6 3" xfId="15970"/>
    <cellStyle name="Normal 2 2 7" xfId="5149"/>
    <cellStyle name="Normal 2 2 7 2" xfId="13395"/>
    <cellStyle name="Normal 2 2 7 3" xfId="15971"/>
    <cellStyle name="Normal 2 2 8" xfId="5150"/>
    <cellStyle name="Normal 2 2 8 2" xfId="13396"/>
    <cellStyle name="Normal 2 2 8 3" xfId="15972"/>
    <cellStyle name="Normal 2 2 9" xfId="5151"/>
    <cellStyle name="Normal 2 2 9 2" xfId="13397"/>
    <cellStyle name="Normal 2 2 9 3" xfId="15973"/>
    <cellStyle name="Normal 2 20" xfId="13398"/>
    <cellStyle name="Normal 2 21" xfId="13399"/>
    <cellStyle name="Normal 2 22" xfId="13400"/>
    <cellStyle name="Normal 2 23" xfId="13401"/>
    <cellStyle name="Normal 2 24" xfId="13402"/>
    <cellStyle name="Normal 2 25" xfId="13403"/>
    <cellStyle name="Normal 2 26" xfId="13404"/>
    <cellStyle name="Normal 2 27" xfId="13405"/>
    <cellStyle name="Normal 2 28" xfId="13406"/>
    <cellStyle name="Normal 2 29" xfId="13407"/>
    <cellStyle name="Normal 2 3" xfId="226"/>
    <cellStyle name="Normal 2 3 2" xfId="5152"/>
    <cellStyle name="Normal 2 3 2 2" xfId="13409"/>
    <cellStyle name="Normal 2 3 2 3" xfId="15975"/>
    <cellStyle name="Normal 2 3 3" xfId="13408"/>
    <cellStyle name="Normal 2 3 4" xfId="15974"/>
    <cellStyle name="Normal 2 30" xfId="13410"/>
    <cellStyle name="Normal 2 31" xfId="13411"/>
    <cellStyle name="Normal 2 32" xfId="13412"/>
    <cellStyle name="Normal 2 33" xfId="13413"/>
    <cellStyle name="Normal 2 34" xfId="13414"/>
    <cellStyle name="Normal 2 35" xfId="13415"/>
    <cellStyle name="Normal 2 36" xfId="13416"/>
    <cellStyle name="Normal 2 37" xfId="13417"/>
    <cellStyle name="Normal 2 38" xfId="13418"/>
    <cellStyle name="Normal 2 39" xfId="13419"/>
    <cellStyle name="Normal 2 4" xfId="5153"/>
    <cellStyle name="Normal 2 4 2" xfId="13420"/>
    <cellStyle name="Normal 2 4 3" xfId="15976"/>
    <cellStyle name="Normal 2 40" xfId="13421"/>
    <cellStyle name="Normal 2 41" xfId="13422"/>
    <cellStyle name="Normal 2 42" xfId="13423"/>
    <cellStyle name="Normal 2 43" xfId="13424"/>
    <cellStyle name="Normal 2 44" xfId="13425"/>
    <cellStyle name="Normal 2 45" xfId="13426"/>
    <cellStyle name="Normal 2 46" xfId="13427"/>
    <cellStyle name="Normal 2 47" xfId="13428"/>
    <cellStyle name="Normal 2 48" xfId="13429"/>
    <cellStyle name="Normal 2 49" xfId="13430"/>
    <cellStyle name="Normal 2 5" xfId="5154"/>
    <cellStyle name="Normal 2 5 2" xfId="13431"/>
    <cellStyle name="Normal 2 5 3" xfId="15977"/>
    <cellStyle name="Normal 2 50" xfId="13432"/>
    <cellStyle name="Normal 2 51" xfId="13433"/>
    <cellStyle name="Normal 2 52" xfId="13434"/>
    <cellStyle name="Normal 2 53" xfId="13435"/>
    <cellStyle name="Normal 2 54" xfId="13436"/>
    <cellStyle name="Normal 2 55" xfId="13437"/>
    <cellStyle name="Normal 2 56" xfId="13438"/>
    <cellStyle name="Normal 2 57" xfId="15101"/>
    <cellStyle name="Normal 2 58" xfId="13329"/>
    <cellStyle name="Normal 2 59" xfId="15950"/>
    <cellStyle name="Normal 2 6" xfId="5155"/>
    <cellStyle name="Normal 2 6 2" xfId="13439"/>
    <cellStyle name="Normal 2 6 3" xfId="15978"/>
    <cellStyle name="Normal 2 60" xfId="17852"/>
    <cellStyle name="Normal 2 7" xfId="5156"/>
    <cellStyle name="Normal 2 7 2" xfId="13440"/>
    <cellStyle name="Normal 2 7 3" xfId="15979"/>
    <cellStyle name="Normal 2 8" xfId="5157"/>
    <cellStyle name="Normal 2 8 2" xfId="13441"/>
    <cellStyle name="Normal 2 8 3" xfId="15980"/>
    <cellStyle name="Normal 2 81" xfId="18315"/>
    <cellStyle name="Normal 2 9" xfId="5158"/>
    <cellStyle name="Normal 2 9 2" xfId="13442"/>
    <cellStyle name="Normal 2 9 3" xfId="15981"/>
    <cellStyle name="Normal 2_1502_Moscow White Gardens Office Center_Cmeta_Rev0_13-07-2009" xfId="5159"/>
    <cellStyle name="Normal 20" xfId="5160"/>
    <cellStyle name="Normal 20 2" xfId="13443"/>
    <cellStyle name="Normal 20 3" xfId="15982"/>
    <cellStyle name="Normal 21" xfId="5161"/>
    <cellStyle name="Normal 21 2" xfId="13445"/>
    <cellStyle name="Normal 21 3" xfId="13444"/>
    <cellStyle name="Normal 21 4" xfId="15983"/>
    <cellStyle name="Normal 22" xfId="5162"/>
    <cellStyle name="Normal 22 2" xfId="13446"/>
    <cellStyle name="Normal 22 3" xfId="15984"/>
    <cellStyle name="Normal 23" xfId="5163"/>
    <cellStyle name="Normal 23 2" xfId="13447"/>
    <cellStyle name="Normal 23 3" xfId="15985"/>
    <cellStyle name="Normal 24" xfId="5164"/>
    <cellStyle name="Normal 24 2" xfId="13448"/>
    <cellStyle name="Normal 24 3" xfId="15986"/>
    <cellStyle name="Normal 25" xfId="5165"/>
    <cellStyle name="Normal 25 2" xfId="13449"/>
    <cellStyle name="Normal 25 3" xfId="15987"/>
    <cellStyle name="Normal 26" xfId="5166"/>
    <cellStyle name="Normal 26 2" xfId="13450"/>
    <cellStyle name="Normal 26 3" xfId="15988"/>
    <cellStyle name="Normal 264" xfId="141"/>
    <cellStyle name="Normal 27" xfId="5167"/>
    <cellStyle name="Normal 27 2" xfId="13451"/>
    <cellStyle name="Normal 27 3" xfId="15989"/>
    <cellStyle name="Normal 28" xfId="5168"/>
    <cellStyle name="Normal 28 2" xfId="13452"/>
    <cellStyle name="Normal 28 3" xfId="15990"/>
    <cellStyle name="Normal 29" xfId="5169"/>
    <cellStyle name="Normal 29 2" xfId="13453"/>
    <cellStyle name="Normal 29 3" xfId="15991"/>
    <cellStyle name="Normal 3" xfId="68"/>
    <cellStyle name="Normal 3 2" xfId="69"/>
    <cellStyle name="Normal 3 2 2" xfId="70"/>
    <cellStyle name="Normal 3 2 2 2" xfId="5170"/>
    <cellStyle name="Normal 3 2 3" xfId="228"/>
    <cellStyle name="Normal 3 2 3 2" xfId="15103"/>
    <cellStyle name="Normal 3 2 3 3" xfId="15992"/>
    <cellStyle name="Normal 3 2 4" xfId="117"/>
    <cellStyle name="Normal 3 2 4 2" xfId="13454"/>
    <cellStyle name="Normal 3 3" xfId="71"/>
    <cellStyle name="Normal 3 3 2" xfId="15104"/>
    <cellStyle name="Normal 3 3 3" xfId="13455"/>
    <cellStyle name="Normal 3 3 4" xfId="15993"/>
    <cellStyle name="Normal 3 3 5" xfId="5171"/>
    <cellStyle name="Normal 3 4" xfId="5172"/>
    <cellStyle name="Normal 3 4 2" xfId="15102"/>
    <cellStyle name="Normal 3 4 3" xfId="15994"/>
    <cellStyle name="Normal 3_Hakedis_Okser_04_20090725" xfId="13456"/>
    <cellStyle name="Normal 30" xfId="5173"/>
    <cellStyle name="Normal 30 2" xfId="13457"/>
    <cellStyle name="Normal 30 3" xfId="15995"/>
    <cellStyle name="Normal 31" xfId="5174"/>
    <cellStyle name="Normal 31 2" xfId="13458"/>
    <cellStyle name="Normal 31 3" xfId="15996"/>
    <cellStyle name="Normal 32" xfId="5175"/>
    <cellStyle name="Normal 32 2" xfId="13459"/>
    <cellStyle name="Normal 32 3" xfId="15997"/>
    <cellStyle name="Normal 33" xfId="5176"/>
    <cellStyle name="Normal 33 2" xfId="13460"/>
    <cellStyle name="Normal 33 3" xfId="15998"/>
    <cellStyle name="Normal 34" xfId="5177"/>
    <cellStyle name="Normal 34 2" xfId="13461"/>
    <cellStyle name="Normal 34 3" xfId="15999"/>
    <cellStyle name="Normal 35" xfId="5178"/>
    <cellStyle name="Normal 35 2" xfId="13462"/>
    <cellStyle name="Normal 35 3" xfId="16000"/>
    <cellStyle name="Normal 36" xfId="5179"/>
    <cellStyle name="Normal 36 2" xfId="13463"/>
    <cellStyle name="Normal 36 3" xfId="16001"/>
    <cellStyle name="Normal 37" xfId="5180"/>
    <cellStyle name="Normal 37 2" xfId="13464"/>
    <cellStyle name="Normal 37 3" xfId="16002"/>
    <cellStyle name="Normal 38" xfId="5181"/>
    <cellStyle name="Normal 38 2" xfId="13465"/>
    <cellStyle name="Normal 38 3" xfId="16003"/>
    <cellStyle name="Normal 39" xfId="5182"/>
    <cellStyle name="Normal 4" xfId="72"/>
    <cellStyle name="Normal 4 2" xfId="73"/>
    <cellStyle name="Normal 4 2 2" xfId="5185"/>
    <cellStyle name="Normal 4 2 2 2" xfId="13467"/>
    <cellStyle name="Normal 4 2 2 3" xfId="16006"/>
    <cellStyle name="Normal 4 2 3" xfId="5186"/>
    <cellStyle name="Normal 4 2 3 2" xfId="13468"/>
    <cellStyle name="Normal 4 2 3 3" xfId="16007"/>
    <cellStyle name="Normal 4 2 4" xfId="13466"/>
    <cellStyle name="Normal 4 2 5" xfId="16005"/>
    <cellStyle name="Normal 4 2 6" xfId="5184"/>
    <cellStyle name="Normal 4 3" xfId="116"/>
    <cellStyle name="Normal 4 3 2" xfId="13469"/>
    <cellStyle name="Normal 4 3 3" xfId="16008"/>
    <cellStyle name="Normal 4 3 4" xfId="5187"/>
    <cellStyle name="Normal 4 4" xfId="229"/>
    <cellStyle name="Normal 4 4 2" xfId="13470"/>
    <cellStyle name="Normal 4 4 3" xfId="16009"/>
    <cellStyle name="Normal 4 4 4" xfId="5188"/>
    <cellStyle name="Normal 4 5" xfId="5189"/>
    <cellStyle name="Normal 4 5 2" xfId="15105"/>
    <cellStyle name="Normal 4 5 3" xfId="16010"/>
    <cellStyle name="Normal 4 6" xfId="10843"/>
    <cellStyle name="Normal 4 7" xfId="16004"/>
    <cellStyle name="Normal 4 8" xfId="5183"/>
    <cellStyle name="Normal 40" xfId="5190"/>
    <cellStyle name="Normal 40 2" xfId="13471"/>
    <cellStyle name="Normal 40 3" xfId="16011"/>
    <cellStyle name="Normal 41" xfId="5191"/>
    <cellStyle name="Normal 42" xfId="5192"/>
    <cellStyle name="Normal 42 2" xfId="13472"/>
    <cellStyle name="Normal 42 3" xfId="16012"/>
    <cellStyle name="Normal 43" xfId="5193"/>
    <cellStyle name="Normal 44" xfId="5194"/>
    <cellStyle name="Normal 44 2" xfId="13473"/>
    <cellStyle name="Normal 44 3" xfId="16013"/>
    <cellStyle name="Normal 45" xfId="5195"/>
    <cellStyle name="Normal 46" xfId="5196"/>
    <cellStyle name="Normal 46 2" xfId="13474"/>
    <cellStyle name="Normal 46 3" xfId="16014"/>
    <cellStyle name="Normal 47" xfId="5197"/>
    <cellStyle name="Normal 48" xfId="5198"/>
    <cellStyle name="Normal 48 2" xfId="13475"/>
    <cellStyle name="Normal 48 3" xfId="16015"/>
    <cellStyle name="Normal 49" xfId="5199"/>
    <cellStyle name="Normal 5" xfId="74"/>
    <cellStyle name="Normal 5 2" xfId="5201"/>
    <cellStyle name="Normal 5 2 2" xfId="5202"/>
    <cellStyle name="Normal 5 2 2 2" xfId="13478"/>
    <cellStyle name="Normal 5 2 2 3" xfId="16018"/>
    <cellStyle name="Normal 5 2 3" xfId="13477"/>
    <cellStyle name="Normal 5 2 4" xfId="16017"/>
    <cellStyle name="Normal 5 3" xfId="5203"/>
    <cellStyle name="Normal 5 3 2" xfId="15106"/>
    <cellStyle name="Normal 5 3 3" xfId="16019"/>
    <cellStyle name="Normal 5 4" xfId="13476"/>
    <cellStyle name="Normal 5 5" xfId="16016"/>
    <cellStyle name="Normal 5 6" xfId="5200"/>
    <cellStyle name="Normal 50" xfId="5204"/>
    <cellStyle name="Normal 50 2" xfId="13479"/>
    <cellStyle name="Normal 50 3" xfId="16020"/>
    <cellStyle name="Normal 51" xfId="5205"/>
    <cellStyle name="Normal 52" xfId="5206"/>
    <cellStyle name="Normal 52 2" xfId="13480"/>
    <cellStyle name="Normal 52 3" xfId="16021"/>
    <cellStyle name="Normal 53" xfId="5207"/>
    <cellStyle name="Normal 54" xfId="5208"/>
    <cellStyle name="Normal 55" xfId="5209"/>
    <cellStyle name="Normal 56" xfId="5210"/>
    <cellStyle name="Normal 57" xfId="5211"/>
    <cellStyle name="Normal 58" xfId="5212"/>
    <cellStyle name="Normal 58 2" xfId="13481"/>
    <cellStyle name="Normal 58 3" xfId="16022"/>
    <cellStyle name="Normal 59" xfId="5213"/>
    <cellStyle name="Normal 59 2" xfId="13482"/>
    <cellStyle name="Normal 59 3" xfId="16023"/>
    <cellStyle name="Normal 6" xfId="119"/>
    <cellStyle name="Normal 6 10" xfId="139"/>
    <cellStyle name="Normal 6 10 2" xfId="17887"/>
    <cellStyle name="Normal 6 10 2 2" xfId="19362"/>
    <cellStyle name="Normal 6 10 2 2 2" xfId="19363"/>
    <cellStyle name="Normal 6 10 2 2 3" xfId="19364"/>
    <cellStyle name="Normal 6 10 2 3" xfId="19365"/>
    <cellStyle name="Normal 6 10 2 3 2" xfId="19366"/>
    <cellStyle name="Normal 6 10 2 4" xfId="19367"/>
    <cellStyle name="Normal 6 10 3" xfId="18106"/>
    <cellStyle name="Normal 6 10 3 2" xfId="19368"/>
    <cellStyle name="Normal 6 10 3 2 2" xfId="19369"/>
    <cellStyle name="Normal 6 10 3 2 3" xfId="19370"/>
    <cellStyle name="Normal 6 10 3 3" xfId="19371"/>
    <cellStyle name="Normal 6 10 3 3 2" xfId="19372"/>
    <cellStyle name="Normal 6 10 3 4" xfId="19373"/>
    <cellStyle name="Normal 6 10 4" xfId="19374"/>
    <cellStyle name="Normal 6 10 4 2" xfId="19375"/>
    <cellStyle name="Normal 6 10 4 3" xfId="19376"/>
    <cellStyle name="Normal 6 10 5" xfId="19377"/>
    <cellStyle name="Normal 6 10 5 2" xfId="19378"/>
    <cellStyle name="Normal 6 10 6" xfId="19379"/>
    <cellStyle name="Normal 6 2" xfId="5215"/>
    <cellStyle name="Normal 6 2 2" xfId="5216"/>
    <cellStyle name="Normal 6 2 2 2" xfId="13485"/>
    <cellStyle name="Normal 6 2 2 3" xfId="16026"/>
    <cellStyle name="Normal 6 2 3" xfId="13484"/>
    <cellStyle name="Normal 6 2 4" xfId="16025"/>
    <cellStyle name="Normal 6 3" xfId="5217"/>
    <cellStyle name="Normal 6 3 2" xfId="13486"/>
    <cellStyle name="Normal 6 3 2 2" xfId="17647"/>
    <cellStyle name="Normal 6 3 2 2 2" xfId="17723"/>
    <cellStyle name="Normal 6 3 2 2 2 2" xfId="17828"/>
    <cellStyle name="Normal 6 3 2 2 2 2 2" xfId="18063"/>
    <cellStyle name="Normal 6 3 2 2 2 2 2 2" xfId="19380"/>
    <cellStyle name="Normal 6 3 2 2 2 2 2 2 2" xfId="19381"/>
    <cellStyle name="Normal 6 3 2 2 2 2 2 2 3" xfId="19382"/>
    <cellStyle name="Normal 6 3 2 2 2 2 2 3" xfId="19383"/>
    <cellStyle name="Normal 6 3 2 2 2 2 2 3 2" xfId="19384"/>
    <cellStyle name="Normal 6 3 2 2 2 2 2 4" xfId="19385"/>
    <cellStyle name="Normal 6 3 2 2 2 2 3" xfId="18281"/>
    <cellStyle name="Normal 6 3 2 2 2 2 3 2" xfId="19386"/>
    <cellStyle name="Normal 6 3 2 2 2 2 3 2 2" xfId="19387"/>
    <cellStyle name="Normal 6 3 2 2 2 2 3 2 3" xfId="19388"/>
    <cellStyle name="Normal 6 3 2 2 2 2 3 3" xfId="19389"/>
    <cellStyle name="Normal 6 3 2 2 2 2 3 3 2" xfId="19390"/>
    <cellStyle name="Normal 6 3 2 2 2 2 3 4" xfId="19391"/>
    <cellStyle name="Normal 6 3 2 2 2 2 4" xfId="19392"/>
    <cellStyle name="Normal 6 3 2 2 2 2 4 2" xfId="19393"/>
    <cellStyle name="Normal 6 3 2 2 2 2 4 3" xfId="19394"/>
    <cellStyle name="Normal 6 3 2 2 2 2 5" xfId="19395"/>
    <cellStyle name="Normal 6 3 2 2 2 2 5 2" xfId="19396"/>
    <cellStyle name="Normal 6 3 2 2 2 2 6" xfId="19397"/>
    <cellStyle name="Normal 6 3 2 2 2 3" xfId="17961"/>
    <cellStyle name="Normal 6 3 2 2 2 3 2" xfId="19398"/>
    <cellStyle name="Normal 6 3 2 2 2 3 2 2" xfId="19399"/>
    <cellStyle name="Normal 6 3 2 2 2 3 2 3" xfId="19400"/>
    <cellStyle name="Normal 6 3 2 2 2 3 3" xfId="19401"/>
    <cellStyle name="Normal 6 3 2 2 2 3 3 2" xfId="19402"/>
    <cellStyle name="Normal 6 3 2 2 2 3 4" xfId="19403"/>
    <cellStyle name="Normal 6 3 2 2 2 4" xfId="18179"/>
    <cellStyle name="Normal 6 3 2 2 2 4 2" xfId="19404"/>
    <cellStyle name="Normal 6 3 2 2 2 4 2 2" xfId="19405"/>
    <cellStyle name="Normal 6 3 2 2 2 4 2 3" xfId="19406"/>
    <cellStyle name="Normal 6 3 2 2 2 4 3" xfId="19407"/>
    <cellStyle name="Normal 6 3 2 2 2 4 3 2" xfId="19408"/>
    <cellStyle name="Normal 6 3 2 2 2 4 4" xfId="19409"/>
    <cellStyle name="Normal 6 3 2 2 2 5" xfId="19410"/>
    <cellStyle name="Normal 6 3 2 2 2 5 2" xfId="19411"/>
    <cellStyle name="Normal 6 3 2 2 2 5 3" xfId="19412"/>
    <cellStyle name="Normal 6 3 2 2 2 6" xfId="19413"/>
    <cellStyle name="Normal 6 3 2 2 2 6 2" xfId="19414"/>
    <cellStyle name="Normal 6 3 2 2 2 7" xfId="19415"/>
    <cellStyle name="Normal 6 3 2 2 3" xfId="17785"/>
    <cellStyle name="Normal 6 3 2 2 3 2" xfId="18020"/>
    <cellStyle name="Normal 6 3 2 2 3 2 2" xfId="19416"/>
    <cellStyle name="Normal 6 3 2 2 3 2 2 2" xfId="19417"/>
    <cellStyle name="Normal 6 3 2 2 3 2 2 3" xfId="19418"/>
    <cellStyle name="Normal 6 3 2 2 3 2 3" xfId="19419"/>
    <cellStyle name="Normal 6 3 2 2 3 2 3 2" xfId="19420"/>
    <cellStyle name="Normal 6 3 2 2 3 2 4" xfId="19421"/>
    <cellStyle name="Normal 6 3 2 2 3 3" xfId="18238"/>
    <cellStyle name="Normal 6 3 2 2 3 3 2" xfId="19422"/>
    <cellStyle name="Normal 6 3 2 2 3 3 2 2" xfId="19423"/>
    <cellStyle name="Normal 6 3 2 2 3 3 2 3" xfId="19424"/>
    <cellStyle name="Normal 6 3 2 2 3 3 3" xfId="19425"/>
    <cellStyle name="Normal 6 3 2 2 3 3 3 2" xfId="19426"/>
    <cellStyle name="Normal 6 3 2 2 3 3 4" xfId="19427"/>
    <cellStyle name="Normal 6 3 2 2 3 4" xfId="19428"/>
    <cellStyle name="Normal 6 3 2 2 3 4 2" xfId="19429"/>
    <cellStyle name="Normal 6 3 2 2 3 4 3" xfId="19430"/>
    <cellStyle name="Normal 6 3 2 2 3 5" xfId="19431"/>
    <cellStyle name="Normal 6 3 2 2 3 5 2" xfId="19432"/>
    <cellStyle name="Normal 6 3 2 2 3 6" xfId="19433"/>
    <cellStyle name="Normal 6 3 2 2 4" xfId="17918"/>
    <cellStyle name="Normal 6 3 2 2 4 2" xfId="19434"/>
    <cellStyle name="Normal 6 3 2 2 4 2 2" xfId="19435"/>
    <cellStyle name="Normal 6 3 2 2 4 2 3" xfId="19436"/>
    <cellStyle name="Normal 6 3 2 2 4 3" xfId="19437"/>
    <cellStyle name="Normal 6 3 2 2 4 3 2" xfId="19438"/>
    <cellStyle name="Normal 6 3 2 2 4 4" xfId="19439"/>
    <cellStyle name="Normal 6 3 2 2 5" xfId="18136"/>
    <cellStyle name="Normal 6 3 2 2 5 2" xfId="19440"/>
    <cellStyle name="Normal 6 3 2 2 5 2 2" xfId="19441"/>
    <cellStyle name="Normal 6 3 2 2 5 2 3" xfId="19442"/>
    <cellStyle name="Normal 6 3 2 2 5 3" xfId="19443"/>
    <cellStyle name="Normal 6 3 2 2 5 3 2" xfId="19444"/>
    <cellStyle name="Normal 6 3 2 2 5 4" xfId="19445"/>
    <cellStyle name="Normal 6 3 2 2 6" xfId="19446"/>
    <cellStyle name="Normal 6 3 2 2 6 2" xfId="19447"/>
    <cellStyle name="Normal 6 3 2 2 6 3" xfId="19448"/>
    <cellStyle name="Normal 6 3 2 2 7" xfId="19449"/>
    <cellStyle name="Normal 6 3 2 2 7 2" xfId="19450"/>
    <cellStyle name="Normal 6 3 2 2 8" xfId="19451"/>
    <cellStyle name="Normal 6 3 2 3" xfId="17704"/>
    <cellStyle name="Normal 6 3 2 3 2" xfId="17809"/>
    <cellStyle name="Normal 6 3 2 3 2 2" xfId="18044"/>
    <cellStyle name="Normal 6 3 2 3 2 2 2" xfId="19452"/>
    <cellStyle name="Normal 6 3 2 3 2 2 2 2" xfId="19453"/>
    <cellStyle name="Normal 6 3 2 3 2 2 2 3" xfId="19454"/>
    <cellStyle name="Normal 6 3 2 3 2 2 3" xfId="19455"/>
    <cellStyle name="Normal 6 3 2 3 2 2 3 2" xfId="19456"/>
    <cellStyle name="Normal 6 3 2 3 2 2 4" xfId="19457"/>
    <cellStyle name="Normal 6 3 2 3 2 3" xfId="18262"/>
    <cellStyle name="Normal 6 3 2 3 2 3 2" xfId="19458"/>
    <cellStyle name="Normal 6 3 2 3 2 3 2 2" xfId="19459"/>
    <cellStyle name="Normal 6 3 2 3 2 3 2 3" xfId="19460"/>
    <cellStyle name="Normal 6 3 2 3 2 3 3" xfId="19461"/>
    <cellStyle name="Normal 6 3 2 3 2 3 3 2" xfId="19462"/>
    <cellStyle name="Normal 6 3 2 3 2 3 4" xfId="19463"/>
    <cellStyle name="Normal 6 3 2 3 2 4" xfId="19464"/>
    <cellStyle name="Normal 6 3 2 3 2 4 2" xfId="19465"/>
    <cellStyle name="Normal 6 3 2 3 2 4 3" xfId="19466"/>
    <cellStyle name="Normal 6 3 2 3 2 5" xfId="19467"/>
    <cellStyle name="Normal 6 3 2 3 2 5 2" xfId="19468"/>
    <cellStyle name="Normal 6 3 2 3 2 6" xfId="19469"/>
    <cellStyle name="Normal 6 3 2 3 3" xfId="17942"/>
    <cellStyle name="Normal 6 3 2 3 3 2" xfId="19470"/>
    <cellStyle name="Normal 6 3 2 3 3 2 2" xfId="19471"/>
    <cellStyle name="Normal 6 3 2 3 3 2 3" xfId="19472"/>
    <cellStyle name="Normal 6 3 2 3 3 3" xfId="19473"/>
    <cellStyle name="Normal 6 3 2 3 3 3 2" xfId="19474"/>
    <cellStyle name="Normal 6 3 2 3 3 4" xfId="19475"/>
    <cellStyle name="Normal 6 3 2 3 4" xfId="18160"/>
    <cellStyle name="Normal 6 3 2 3 4 2" xfId="19476"/>
    <cellStyle name="Normal 6 3 2 3 4 2 2" xfId="19477"/>
    <cellStyle name="Normal 6 3 2 3 4 2 3" xfId="19478"/>
    <cellStyle name="Normal 6 3 2 3 4 3" xfId="19479"/>
    <cellStyle name="Normal 6 3 2 3 4 3 2" xfId="19480"/>
    <cellStyle name="Normal 6 3 2 3 4 4" xfId="19481"/>
    <cellStyle name="Normal 6 3 2 3 5" xfId="19482"/>
    <cellStyle name="Normal 6 3 2 3 5 2" xfId="19483"/>
    <cellStyle name="Normal 6 3 2 3 5 3" xfId="19484"/>
    <cellStyle name="Normal 6 3 2 3 6" xfId="19485"/>
    <cellStyle name="Normal 6 3 2 3 6 2" xfId="19486"/>
    <cellStyle name="Normal 6 3 2 3 7" xfId="19487"/>
    <cellStyle name="Normal 6 3 2 4" xfId="17766"/>
    <cellStyle name="Normal 6 3 2 4 2" xfId="18001"/>
    <cellStyle name="Normal 6 3 2 4 2 2" xfId="19488"/>
    <cellStyle name="Normal 6 3 2 4 2 2 2" xfId="19489"/>
    <cellStyle name="Normal 6 3 2 4 2 2 3" xfId="19490"/>
    <cellStyle name="Normal 6 3 2 4 2 3" xfId="19491"/>
    <cellStyle name="Normal 6 3 2 4 2 3 2" xfId="19492"/>
    <cellStyle name="Normal 6 3 2 4 2 4" xfId="19493"/>
    <cellStyle name="Normal 6 3 2 4 3" xfId="18219"/>
    <cellStyle name="Normal 6 3 2 4 3 2" xfId="19494"/>
    <cellStyle name="Normal 6 3 2 4 3 2 2" xfId="19495"/>
    <cellStyle name="Normal 6 3 2 4 3 2 3" xfId="19496"/>
    <cellStyle name="Normal 6 3 2 4 3 3" xfId="19497"/>
    <cellStyle name="Normal 6 3 2 4 3 3 2" xfId="19498"/>
    <cellStyle name="Normal 6 3 2 4 3 4" xfId="19499"/>
    <cellStyle name="Normal 6 3 2 4 4" xfId="19500"/>
    <cellStyle name="Normal 6 3 2 4 4 2" xfId="19501"/>
    <cellStyle name="Normal 6 3 2 4 4 3" xfId="19502"/>
    <cellStyle name="Normal 6 3 2 4 5" xfId="19503"/>
    <cellStyle name="Normal 6 3 2 4 5 2" xfId="19504"/>
    <cellStyle name="Normal 6 3 2 4 6" xfId="19505"/>
    <cellStyle name="Normal 6 3 2 5" xfId="17899"/>
    <cellStyle name="Normal 6 3 2 5 2" xfId="19506"/>
    <cellStyle name="Normal 6 3 2 5 2 2" xfId="19507"/>
    <cellStyle name="Normal 6 3 2 5 2 3" xfId="19508"/>
    <cellStyle name="Normal 6 3 2 5 3" xfId="19509"/>
    <cellStyle name="Normal 6 3 2 5 3 2" xfId="19510"/>
    <cellStyle name="Normal 6 3 2 5 4" xfId="19511"/>
    <cellStyle name="Normal 6 3 2 6" xfId="18117"/>
    <cellStyle name="Normal 6 3 2 6 2" xfId="19512"/>
    <cellStyle name="Normal 6 3 2 6 2 2" xfId="19513"/>
    <cellStyle name="Normal 6 3 2 6 2 3" xfId="19514"/>
    <cellStyle name="Normal 6 3 2 6 3" xfId="19515"/>
    <cellStyle name="Normal 6 3 2 6 3 2" xfId="19516"/>
    <cellStyle name="Normal 6 3 2 6 4" xfId="19517"/>
    <cellStyle name="Normal 6 3 2 7" xfId="19518"/>
    <cellStyle name="Normal 6 3 2 7 2" xfId="19519"/>
    <cellStyle name="Normal 6 3 2 7 3" xfId="19520"/>
    <cellStyle name="Normal 6 3 2 8" xfId="19521"/>
    <cellStyle name="Normal 6 3 2 8 2" xfId="19522"/>
    <cellStyle name="Normal 6 3 2 9" xfId="19523"/>
    <cellStyle name="Normal 6 3 3" xfId="15484"/>
    <cellStyle name="Normal 6 3 3 2" xfId="17712"/>
    <cellStyle name="Normal 6 3 3 2 2" xfId="17817"/>
    <cellStyle name="Normal 6 3 3 2 2 2" xfId="18052"/>
    <cellStyle name="Normal 6 3 3 2 2 2 2" xfId="19524"/>
    <cellStyle name="Normal 6 3 3 2 2 2 2 2" xfId="19525"/>
    <cellStyle name="Normal 6 3 3 2 2 2 2 3" xfId="19526"/>
    <cellStyle name="Normal 6 3 3 2 2 2 3" xfId="19527"/>
    <cellStyle name="Normal 6 3 3 2 2 2 3 2" xfId="19528"/>
    <cellStyle name="Normal 6 3 3 2 2 2 4" xfId="19529"/>
    <cellStyle name="Normal 6 3 3 2 2 3" xfId="18270"/>
    <cellStyle name="Normal 6 3 3 2 2 3 2" xfId="19530"/>
    <cellStyle name="Normal 6 3 3 2 2 3 2 2" xfId="19531"/>
    <cellStyle name="Normal 6 3 3 2 2 3 2 3" xfId="19532"/>
    <cellStyle name="Normal 6 3 3 2 2 3 3" xfId="19533"/>
    <cellStyle name="Normal 6 3 3 2 2 3 3 2" xfId="19534"/>
    <cellStyle name="Normal 6 3 3 2 2 3 4" xfId="19535"/>
    <cellStyle name="Normal 6 3 3 2 2 4" xfId="19536"/>
    <cellStyle name="Normal 6 3 3 2 2 4 2" xfId="19537"/>
    <cellStyle name="Normal 6 3 3 2 2 4 3" xfId="19538"/>
    <cellStyle name="Normal 6 3 3 2 2 5" xfId="19539"/>
    <cellStyle name="Normal 6 3 3 2 2 5 2" xfId="19540"/>
    <cellStyle name="Normal 6 3 3 2 2 6" xfId="19541"/>
    <cellStyle name="Normal 6 3 3 2 3" xfId="17950"/>
    <cellStyle name="Normal 6 3 3 2 3 2" xfId="19542"/>
    <cellStyle name="Normal 6 3 3 2 3 2 2" xfId="19543"/>
    <cellStyle name="Normal 6 3 3 2 3 2 3" xfId="19544"/>
    <cellStyle name="Normal 6 3 3 2 3 3" xfId="19545"/>
    <cellStyle name="Normal 6 3 3 2 3 3 2" xfId="19546"/>
    <cellStyle name="Normal 6 3 3 2 3 4" xfId="19547"/>
    <cellStyle name="Normal 6 3 3 2 4" xfId="18168"/>
    <cellStyle name="Normal 6 3 3 2 4 2" xfId="19548"/>
    <cellStyle name="Normal 6 3 3 2 4 2 2" xfId="19549"/>
    <cellStyle name="Normal 6 3 3 2 4 2 3" xfId="19550"/>
    <cellStyle name="Normal 6 3 3 2 4 3" xfId="19551"/>
    <cellStyle name="Normal 6 3 3 2 4 3 2" xfId="19552"/>
    <cellStyle name="Normal 6 3 3 2 4 4" xfId="19553"/>
    <cellStyle name="Normal 6 3 3 2 5" xfId="19554"/>
    <cellStyle name="Normal 6 3 3 2 5 2" xfId="19555"/>
    <cellStyle name="Normal 6 3 3 2 5 3" xfId="19556"/>
    <cellStyle name="Normal 6 3 3 2 6" xfId="19557"/>
    <cellStyle name="Normal 6 3 3 2 6 2" xfId="19558"/>
    <cellStyle name="Normal 6 3 3 2 7" xfId="19559"/>
    <cellStyle name="Normal 6 3 3 3" xfId="17774"/>
    <cellStyle name="Normal 6 3 3 3 2" xfId="18009"/>
    <cellStyle name="Normal 6 3 3 3 2 2" xfId="19560"/>
    <cellStyle name="Normal 6 3 3 3 2 2 2" xfId="19561"/>
    <cellStyle name="Normal 6 3 3 3 2 2 3" xfId="19562"/>
    <cellStyle name="Normal 6 3 3 3 2 3" xfId="19563"/>
    <cellStyle name="Normal 6 3 3 3 2 3 2" xfId="19564"/>
    <cellStyle name="Normal 6 3 3 3 2 4" xfId="19565"/>
    <cellStyle name="Normal 6 3 3 3 3" xfId="18227"/>
    <cellStyle name="Normal 6 3 3 3 3 2" xfId="19566"/>
    <cellStyle name="Normal 6 3 3 3 3 2 2" xfId="19567"/>
    <cellStyle name="Normal 6 3 3 3 3 2 3" xfId="19568"/>
    <cellStyle name="Normal 6 3 3 3 3 3" xfId="19569"/>
    <cellStyle name="Normal 6 3 3 3 3 3 2" xfId="19570"/>
    <cellStyle name="Normal 6 3 3 3 3 4" xfId="19571"/>
    <cellStyle name="Normal 6 3 3 3 4" xfId="19572"/>
    <cellStyle name="Normal 6 3 3 3 4 2" xfId="19573"/>
    <cellStyle name="Normal 6 3 3 3 4 3" xfId="19574"/>
    <cellStyle name="Normal 6 3 3 3 5" xfId="19575"/>
    <cellStyle name="Normal 6 3 3 3 5 2" xfId="19576"/>
    <cellStyle name="Normal 6 3 3 3 6" xfId="19577"/>
    <cellStyle name="Normal 6 3 3 4" xfId="17907"/>
    <cellStyle name="Normal 6 3 3 4 2" xfId="19578"/>
    <cellStyle name="Normal 6 3 3 4 2 2" xfId="19579"/>
    <cellStyle name="Normal 6 3 3 4 2 3" xfId="19580"/>
    <cellStyle name="Normal 6 3 3 4 3" xfId="19581"/>
    <cellStyle name="Normal 6 3 3 4 3 2" xfId="19582"/>
    <cellStyle name="Normal 6 3 3 4 4" xfId="19583"/>
    <cellStyle name="Normal 6 3 3 5" xfId="18125"/>
    <cellStyle name="Normal 6 3 3 5 2" xfId="19584"/>
    <cellStyle name="Normal 6 3 3 5 2 2" xfId="19585"/>
    <cellStyle name="Normal 6 3 3 5 2 3" xfId="19586"/>
    <cellStyle name="Normal 6 3 3 5 3" xfId="19587"/>
    <cellStyle name="Normal 6 3 3 5 3 2" xfId="19588"/>
    <cellStyle name="Normal 6 3 3 5 4" xfId="19589"/>
    <cellStyle name="Normal 6 3 3 6" xfId="19590"/>
    <cellStyle name="Normal 6 3 3 6 2" xfId="19591"/>
    <cellStyle name="Normal 6 3 3 6 3" xfId="19592"/>
    <cellStyle name="Normal 6 3 3 7" xfId="19593"/>
    <cellStyle name="Normal 6 3 3 7 2" xfId="19594"/>
    <cellStyle name="Normal 6 3 3 8" xfId="19595"/>
    <cellStyle name="Normal 6 3 4" xfId="16027"/>
    <cellStyle name="Normal 6 3 5" xfId="17660"/>
    <cellStyle name="Normal 6 3 5 2" xfId="17732"/>
    <cellStyle name="Normal 6 3 5 2 2" xfId="17837"/>
    <cellStyle name="Normal 6 3 5 2 2 2" xfId="18072"/>
    <cellStyle name="Normal 6 3 5 2 2 2 2" xfId="19596"/>
    <cellStyle name="Normal 6 3 5 2 2 2 2 2" xfId="19597"/>
    <cellStyle name="Normal 6 3 5 2 2 2 2 3" xfId="19598"/>
    <cellStyle name="Normal 6 3 5 2 2 2 3" xfId="19599"/>
    <cellStyle name="Normal 6 3 5 2 2 2 3 2" xfId="19600"/>
    <cellStyle name="Normal 6 3 5 2 2 2 4" xfId="19601"/>
    <cellStyle name="Normal 6 3 5 2 2 3" xfId="18290"/>
    <cellStyle name="Normal 6 3 5 2 2 3 2" xfId="19602"/>
    <cellStyle name="Normal 6 3 5 2 2 3 2 2" xfId="19603"/>
    <cellStyle name="Normal 6 3 5 2 2 3 2 3" xfId="19604"/>
    <cellStyle name="Normal 6 3 5 2 2 3 3" xfId="19605"/>
    <cellStyle name="Normal 6 3 5 2 2 3 3 2" xfId="19606"/>
    <cellStyle name="Normal 6 3 5 2 2 3 4" xfId="19607"/>
    <cellStyle name="Normal 6 3 5 2 2 4" xfId="19608"/>
    <cellStyle name="Normal 6 3 5 2 2 4 2" xfId="19609"/>
    <cellStyle name="Normal 6 3 5 2 2 4 3" xfId="19610"/>
    <cellStyle name="Normal 6 3 5 2 2 5" xfId="19611"/>
    <cellStyle name="Normal 6 3 5 2 2 5 2" xfId="19612"/>
    <cellStyle name="Normal 6 3 5 2 2 6" xfId="19613"/>
    <cellStyle name="Normal 6 3 5 2 3" xfId="17970"/>
    <cellStyle name="Normal 6 3 5 2 3 2" xfId="19614"/>
    <cellStyle name="Normal 6 3 5 2 3 2 2" xfId="19615"/>
    <cellStyle name="Normal 6 3 5 2 3 2 3" xfId="19616"/>
    <cellStyle name="Normal 6 3 5 2 3 3" xfId="19617"/>
    <cellStyle name="Normal 6 3 5 2 3 3 2" xfId="19618"/>
    <cellStyle name="Normal 6 3 5 2 3 4" xfId="19619"/>
    <cellStyle name="Normal 6 3 5 2 4" xfId="18188"/>
    <cellStyle name="Normal 6 3 5 2 4 2" xfId="19620"/>
    <cellStyle name="Normal 6 3 5 2 4 2 2" xfId="19621"/>
    <cellStyle name="Normal 6 3 5 2 4 2 3" xfId="19622"/>
    <cellStyle name="Normal 6 3 5 2 4 3" xfId="19623"/>
    <cellStyle name="Normal 6 3 5 2 4 3 2" xfId="19624"/>
    <cellStyle name="Normal 6 3 5 2 4 4" xfId="19625"/>
    <cellStyle name="Normal 6 3 5 2 5" xfId="19626"/>
    <cellStyle name="Normal 6 3 5 2 5 2" xfId="19627"/>
    <cellStyle name="Normal 6 3 5 2 5 3" xfId="19628"/>
    <cellStyle name="Normal 6 3 5 2 6" xfId="19629"/>
    <cellStyle name="Normal 6 3 5 2 6 2" xfId="19630"/>
    <cellStyle name="Normal 6 3 5 2 7" xfId="19631"/>
    <cellStyle name="Normal 6 3 5 3" xfId="17794"/>
    <cellStyle name="Normal 6 3 5 3 2" xfId="18029"/>
    <cellStyle name="Normal 6 3 5 3 2 2" xfId="19632"/>
    <cellStyle name="Normal 6 3 5 3 2 2 2" xfId="19633"/>
    <cellStyle name="Normal 6 3 5 3 2 2 3" xfId="19634"/>
    <cellStyle name="Normal 6 3 5 3 2 3" xfId="19635"/>
    <cellStyle name="Normal 6 3 5 3 2 3 2" xfId="19636"/>
    <cellStyle name="Normal 6 3 5 3 2 4" xfId="19637"/>
    <cellStyle name="Normal 6 3 5 3 3" xfId="18247"/>
    <cellStyle name="Normal 6 3 5 3 3 2" xfId="19638"/>
    <cellStyle name="Normal 6 3 5 3 3 2 2" xfId="19639"/>
    <cellStyle name="Normal 6 3 5 3 3 2 3" xfId="19640"/>
    <cellStyle name="Normal 6 3 5 3 3 3" xfId="19641"/>
    <cellStyle name="Normal 6 3 5 3 3 3 2" xfId="19642"/>
    <cellStyle name="Normal 6 3 5 3 3 4" xfId="19643"/>
    <cellStyle name="Normal 6 3 5 3 4" xfId="19644"/>
    <cellStyle name="Normal 6 3 5 3 4 2" xfId="19645"/>
    <cellStyle name="Normal 6 3 5 3 4 3" xfId="19646"/>
    <cellStyle name="Normal 6 3 5 3 5" xfId="19647"/>
    <cellStyle name="Normal 6 3 5 3 5 2" xfId="19648"/>
    <cellStyle name="Normal 6 3 5 3 6" xfId="19649"/>
    <cellStyle name="Normal 6 3 5 4" xfId="17927"/>
    <cellStyle name="Normal 6 3 5 4 2" xfId="19650"/>
    <cellStyle name="Normal 6 3 5 4 2 2" xfId="19651"/>
    <cellStyle name="Normal 6 3 5 4 2 3" xfId="19652"/>
    <cellStyle name="Normal 6 3 5 4 3" xfId="19653"/>
    <cellStyle name="Normal 6 3 5 4 3 2" xfId="19654"/>
    <cellStyle name="Normal 6 3 5 4 4" xfId="19655"/>
    <cellStyle name="Normal 6 3 5 5" xfId="18145"/>
    <cellStyle name="Normal 6 3 5 5 2" xfId="19656"/>
    <cellStyle name="Normal 6 3 5 5 2 2" xfId="19657"/>
    <cellStyle name="Normal 6 3 5 5 2 3" xfId="19658"/>
    <cellStyle name="Normal 6 3 5 5 3" xfId="19659"/>
    <cellStyle name="Normal 6 3 5 5 3 2" xfId="19660"/>
    <cellStyle name="Normal 6 3 5 5 4" xfId="19661"/>
    <cellStyle name="Normal 6 3 5 6" xfId="19662"/>
    <cellStyle name="Normal 6 3 5 6 2" xfId="19663"/>
    <cellStyle name="Normal 6 3 5 6 3" xfId="19664"/>
    <cellStyle name="Normal 6 3 5 7" xfId="19665"/>
    <cellStyle name="Normal 6 3 5 7 2" xfId="19666"/>
    <cellStyle name="Normal 6 3 5 8" xfId="19667"/>
    <cellStyle name="Normal 6 4" xfId="5218"/>
    <cellStyle name="Normal 6 5" xfId="13483"/>
    <cellStyle name="Normal 6 6" xfId="16024"/>
    <cellStyle name="Normal 6 7" xfId="5214"/>
    <cellStyle name="Normal 6 8" xfId="17740"/>
    <cellStyle name="Normal 6 8 2" xfId="17845"/>
    <cellStyle name="Normal 6 8 2 2" xfId="18080"/>
    <cellStyle name="Normal 6 8 2 2 2" xfId="19668"/>
    <cellStyle name="Normal 6 8 2 2 2 2" xfId="19669"/>
    <cellStyle name="Normal 6 8 2 2 2 3" xfId="19670"/>
    <cellStyle name="Normal 6 8 2 2 3" xfId="19671"/>
    <cellStyle name="Normal 6 8 2 2 3 2" xfId="19672"/>
    <cellStyle name="Normal 6 8 2 2 4" xfId="19673"/>
    <cellStyle name="Normal 6 8 2 3" xfId="18298"/>
    <cellStyle name="Normal 6 8 2 3 2" xfId="19674"/>
    <cellStyle name="Normal 6 8 2 3 2 2" xfId="19675"/>
    <cellStyle name="Normal 6 8 2 3 2 3" xfId="19676"/>
    <cellStyle name="Normal 6 8 2 3 3" xfId="19677"/>
    <cellStyle name="Normal 6 8 2 3 3 2" xfId="19678"/>
    <cellStyle name="Normal 6 8 2 3 4" xfId="19679"/>
    <cellStyle name="Normal 6 8 2 4" xfId="19680"/>
    <cellStyle name="Normal 6 8 2 4 2" xfId="19681"/>
    <cellStyle name="Normal 6 8 2 4 3" xfId="19682"/>
    <cellStyle name="Normal 6 8 2 5" xfId="19683"/>
    <cellStyle name="Normal 6 8 2 5 2" xfId="19684"/>
    <cellStyle name="Normal 6 8 2 6" xfId="19685"/>
    <cellStyle name="Normal 6 8 3" xfId="17978"/>
    <cellStyle name="Normal 6 8 3 2" xfId="19686"/>
    <cellStyle name="Normal 6 8 3 2 2" xfId="19687"/>
    <cellStyle name="Normal 6 8 3 2 3" xfId="19688"/>
    <cellStyle name="Normal 6 8 3 3" xfId="19689"/>
    <cellStyle name="Normal 6 8 3 3 2" xfId="19690"/>
    <cellStyle name="Normal 6 8 3 4" xfId="19691"/>
    <cellStyle name="Normal 6 8 4" xfId="18196"/>
    <cellStyle name="Normal 6 8 4 2" xfId="19692"/>
    <cellStyle name="Normal 6 8 4 2 2" xfId="19693"/>
    <cellStyle name="Normal 6 8 4 2 3" xfId="19694"/>
    <cellStyle name="Normal 6 8 4 3" xfId="19695"/>
    <cellStyle name="Normal 6 8 4 3 2" xfId="19696"/>
    <cellStyle name="Normal 6 8 4 4" xfId="19697"/>
    <cellStyle name="Normal 6 8 5" xfId="19698"/>
    <cellStyle name="Normal 6 8 5 2" xfId="19699"/>
    <cellStyle name="Normal 6 8 5 3" xfId="19700"/>
    <cellStyle name="Normal 6 8 6" xfId="19701"/>
    <cellStyle name="Normal 6 8 6 2" xfId="19702"/>
    <cellStyle name="Normal 6 8 7" xfId="19703"/>
    <cellStyle name="Normal 6 9" xfId="17755"/>
    <cellStyle name="Normal 6 9 2" xfId="17990"/>
    <cellStyle name="Normal 6 9 2 2" xfId="19704"/>
    <cellStyle name="Normal 6 9 2 2 2" xfId="19705"/>
    <cellStyle name="Normal 6 9 2 2 3" xfId="19706"/>
    <cellStyle name="Normal 6 9 2 3" xfId="19707"/>
    <cellStyle name="Normal 6 9 2 3 2" xfId="19708"/>
    <cellStyle name="Normal 6 9 2 4" xfId="19709"/>
    <cellStyle name="Normal 6 9 3" xfId="18208"/>
    <cellStyle name="Normal 6 9 3 2" xfId="19710"/>
    <cellStyle name="Normal 6 9 3 2 2" xfId="19711"/>
    <cellStyle name="Normal 6 9 3 2 3" xfId="19712"/>
    <cellStyle name="Normal 6 9 3 3" xfId="19713"/>
    <cellStyle name="Normal 6 9 3 3 2" xfId="19714"/>
    <cellStyle name="Normal 6 9 3 4" xfId="19715"/>
    <cellStyle name="Normal 6 9 4" xfId="19716"/>
    <cellStyle name="Normal 6 9 4 2" xfId="19717"/>
    <cellStyle name="Normal 6 9 4 3" xfId="19718"/>
    <cellStyle name="Normal 6 9 5" xfId="19719"/>
    <cellStyle name="Normal 6 9 5 2" xfId="19720"/>
    <cellStyle name="Normal 6 9 6" xfId="19721"/>
    <cellStyle name="Normal 60" xfId="5219"/>
    <cellStyle name="Normal 61" xfId="5220"/>
    <cellStyle name="Normal 62" xfId="5221"/>
    <cellStyle name="Normal 62 2" xfId="13487"/>
    <cellStyle name="Normal 62 3" xfId="16028"/>
    <cellStyle name="Normal 63" xfId="5222"/>
    <cellStyle name="Normal 64" xfId="5223"/>
    <cellStyle name="Normal 64 2" xfId="13488"/>
    <cellStyle name="Normal 64 3" xfId="16029"/>
    <cellStyle name="Normal 65" xfId="75"/>
    <cellStyle name="Normal 65 10" xfId="135"/>
    <cellStyle name="Normal 65 10 2" xfId="17753"/>
    <cellStyle name="Normal 65 10 2 2" xfId="17988"/>
    <cellStyle name="Normal 65 10 2 2 2" xfId="19722"/>
    <cellStyle name="Normal 65 10 2 2 2 2" xfId="19723"/>
    <cellStyle name="Normal 65 10 2 2 2 3" xfId="19724"/>
    <cellStyle name="Normal 65 10 2 2 3" xfId="19725"/>
    <cellStyle name="Normal 65 10 2 2 3 2" xfId="19726"/>
    <cellStyle name="Normal 65 10 2 2 4" xfId="19727"/>
    <cellStyle name="Normal 65 10 2 3" xfId="18206"/>
    <cellStyle name="Normal 65 10 2 3 2" xfId="19728"/>
    <cellStyle name="Normal 65 10 2 3 2 2" xfId="19729"/>
    <cellStyle name="Normal 65 10 2 3 2 3" xfId="19730"/>
    <cellStyle name="Normal 65 10 2 3 3" xfId="19731"/>
    <cellStyle name="Normal 65 10 2 3 3 2" xfId="19732"/>
    <cellStyle name="Normal 65 10 2 3 4" xfId="19733"/>
    <cellStyle name="Normal 65 10 2 4" xfId="19734"/>
    <cellStyle name="Normal 65 10 2 4 2" xfId="19735"/>
    <cellStyle name="Normal 65 10 2 4 3" xfId="19736"/>
    <cellStyle name="Normal 65 10 2 5" xfId="19737"/>
    <cellStyle name="Normal 65 10 2 5 2" xfId="19738"/>
    <cellStyle name="Normal 65 10 2 6" xfId="19739"/>
    <cellStyle name="Normal 65 10 3" xfId="17885"/>
    <cellStyle name="Normal 65 10 3 2" xfId="19740"/>
    <cellStyle name="Normal 65 10 3 2 2" xfId="19741"/>
    <cellStyle name="Normal 65 10 3 2 3" xfId="19742"/>
    <cellStyle name="Normal 65 10 3 3" xfId="19743"/>
    <cellStyle name="Normal 65 10 3 3 2" xfId="19744"/>
    <cellStyle name="Normal 65 10 3 4" xfId="19745"/>
    <cellStyle name="Normal 65 10 4" xfId="18104"/>
    <cellStyle name="Normal 65 10 4 2" xfId="19746"/>
    <cellStyle name="Normal 65 10 4 2 2" xfId="19747"/>
    <cellStyle name="Normal 65 10 4 2 3" xfId="19748"/>
    <cellStyle name="Normal 65 10 4 3" xfId="19749"/>
    <cellStyle name="Normal 65 10 4 3 2" xfId="19750"/>
    <cellStyle name="Normal 65 10 4 4" xfId="19751"/>
    <cellStyle name="Normal 65 10 5" xfId="19752"/>
    <cellStyle name="Normal 65 10 5 2" xfId="19753"/>
    <cellStyle name="Normal 65 10 5 3" xfId="19754"/>
    <cellStyle name="Normal 65 10 6" xfId="19755"/>
    <cellStyle name="Normal 65 10 6 2" xfId="19756"/>
    <cellStyle name="Normal 65 10 7" xfId="19757"/>
    <cellStyle name="Normal 65 11" xfId="129"/>
    <cellStyle name="Normal 65 11 2" xfId="17883"/>
    <cellStyle name="Normal 65 11 2 2" xfId="19758"/>
    <cellStyle name="Normal 65 11 2 2 2" xfId="19759"/>
    <cellStyle name="Normal 65 11 2 2 3" xfId="19760"/>
    <cellStyle name="Normal 65 11 2 3" xfId="19761"/>
    <cellStyle name="Normal 65 11 2 3 2" xfId="19762"/>
    <cellStyle name="Normal 65 11 2 4" xfId="19763"/>
    <cellStyle name="Normal 65 11 3" xfId="18102"/>
    <cellStyle name="Normal 65 11 3 2" xfId="19764"/>
    <cellStyle name="Normal 65 11 3 2 2" xfId="19765"/>
    <cellStyle name="Normal 65 11 3 2 3" xfId="19766"/>
    <cellStyle name="Normal 65 11 3 3" xfId="19767"/>
    <cellStyle name="Normal 65 11 3 3 2" xfId="19768"/>
    <cellStyle name="Normal 65 11 3 4" xfId="19769"/>
    <cellStyle name="Normal 65 11 4" xfId="19770"/>
    <cellStyle name="Normal 65 11 4 2" xfId="19771"/>
    <cellStyle name="Normal 65 11 4 3" xfId="19772"/>
    <cellStyle name="Normal 65 11 5" xfId="19773"/>
    <cellStyle name="Normal 65 11 5 2" xfId="19774"/>
    <cellStyle name="Normal 65 11 6" xfId="19775"/>
    <cellStyle name="Normal 65 12" xfId="17751"/>
    <cellStyle name="Normal 65 12 2" xfId="17986"/>
    <cellStyle name="Normal 65 12 2 2" xfId="19776"/>
    <cellStyle name="Normal 65 12 2 2 2" xfId="19777"/>
    <cellStyle name="Normal 65 12 2 2 3" xfId="19778"/>
    <cellStyle name="Normal 65 12 2 3" xfId="19779"/>
    <cellStyle name="Normal 65 12 2 3 2" xfId="19780"/>
    <cellStyle name="Normal 65 12 2 4" xfId="19781"/>
    <cellStyle name="Normal 65 12 3" xfId="18204"/>
    <cellStyle name="Normal 65 12 3 2" xfId="19782"/>
    <cellStyle name="Normal 65 12 3 2 2" xfId="19783"/>
    <cellStyle name="Normal 65 12 3 2 3" xfId="19784"/>
    <cellStyle name="Normal 65 12 3 3" xfId="19785"/>
    <cellStyle name="Normal 65 12 3 3 2" xfId="19786"/>
    <cellStyle name="Normal 65 12 3 4" xfId="19787"/>
    <cellStyle name="Normal 65 12 4" xfId="19788"/>
    <cellStyle name="Normal 65 12 4 2" xfId="19789"/>
    <cellStyle name="Normal 65 12 4 3" xfId="19790"/>
    <cellStyle name="Normal 65 12 5" xfId="19791"/>
    <cellStyle name="Normal 65 12 5 2" xfId="19792"/>
    <cellStyle name="Normal 65 12 6" xfId="19793"/>
    <cellStyle name="Normal 65 13" xfId="123"/>
    <cellStyle name="Normal 65 13 2" xfId="17881"/>
    <cellStyle name="Normal 65 13 2 2" xfId="19794"/>
    <cellStyle name="Normal 65 13 2 2 2" xfId="19795"/>
    <cellStyle name="Normal 65 13 2 2 3" xfId="19796"/>
    <cellStyle name="Normal 65 13 2 3" xfId="19797"/>
    <cellStyle name="Normal 65 13 2 3 2" xfId="19798"/>
    <cellStyle name="Normal 65 13 2 4" xfId="19799"/>
    <cellStyle name="Normal 65 13 3" xfId="18100"/>
    <cellStyle name="Normal 65 13 3 2" xfId="19800"/>
    <cellStyle name="Normal 65 13 3 2 2" xfId="19801"/>
    <cellStyle name="Normal 65 13 3 2 3" xfId="19802"/>
    <cellStyle name="Normal 65 13 3 3" xfId="19803"/>
    <cellStyle name="Normal 65 13 3 3 2" xfId="19804"/>
    <cellStyle name="Normal 65 13 3 4" xfId="19805"/>
    <cellStyle name="Normal 65 13 4" xfId="19806"/>
    <cellStyle name="Normal 65 13 4 2" xfId="19807"/>
    <cellStyle name="Normal 65 13 4 3" xfId="19808"/>
    <cellStyle name="Normal 65 13 5" xfId="19809"/>
    <cellStyle name="Normal 65 13 5 2" xfId="19810"/>
    <cellStyle name="Normal 65 13 6" xfId="19811"/>
    <cellStyle name="Normal 65 14" xfId="17863"/>
    <cellStyle name="Normal 65 14 2" xfId="18090"/>
    <cellStyle name="Normal 65 14 2 2" xfId="19812"/>
    <cellStyle name="Normal 65 14 2 2 2" xfId="19813"/>
    <cellStyle name="Normal 65 14 2 2 3" xfId="19814"/>
    <cellStyle name="Normal 65 14 2 3" xfId="19815"/>
    <cellStyle name="Normal 65 14 2 3 2" xfId="19816"/>
    <cellStyle name="Normal 65 14 2 4" xfId="19817"/>
    <cellStyle name="Normal 65 14 3" xfId="18308"/>
    <cellStyle name="Normal 65 14 3 2" xfId="19818"/>
    <cellStyle name="Normal 65 14 3 2 2" xfId="19819"/>
    <cellStyle name="Normal 65 14 3 2 3" xfId="19820"/>
    <cellStyle name="Normal 65 14 3 3" xfId="19821"/>
    <cellStyle name="Normal 65 14 3 3 2" xfId="19822"/>
    <cellStyle name="Normal 65 14 3 4" xfId="19823"/>
    <cellStyle name="Normal 65 14 4" xfId="19824"/>
    <cellStyle name="Normal 65 14 4 2" xfId="19825"/>
    <cellStyle name="Normal 65 14 4 3" xfId="19826"/>
    <cellStyle name="Normal 65 14 5" xfId="19827"/>
    <cellStyle name="Normal 65 14 5 2" xfId="19828"/>
    <cellStyle name="Normal 65 14 6" xfId="19829"/>
    <cellStyle name="Normal 65 15" xfId="18095"/>
    <cellStyle name="Normal 65 15 2" xfId="18313"/>
    <cellStyle name="Normal 65 15 2 2" xfId="19830"/>
    <cellStyle name="Normal 65 15 2 2 2" xfId="19831"/>
    <cellStyle name="Normal 65 15 2 2 3" xfId="19832"/>
    <cellStyle name="Normal 65 15 2 3" xfId="19833"/>
    <cellStyle name="Normal 65 15 2 3 2" xfId="19834"/>
    <cellStyle name="Normal 65 15 2 4" xfId="19835"/>
    <cellStyle name="Normal 65 15 3" xfId="19836"/>
    <cellStyle name="Normal 65 15 3 2" xfId="19837"/>
    <cellStyle name="Normal 65 15 3 3" xfId="19838"/>
    <cellStyle name="Normal 65 15 4" xfId="19839"/>
    <cellStyle name="Normal 65 15 4 2" xfId="19840"/>
    <cellStyle name="Normal 65 15 5" xfId="19841"/>
    <cellStyle name="Normal 65 16" xfId="17871"/>
    <cellStyle name="Normal 65 16 2" xfId="19842"/>
    <cellStyle name="Normal 65 16 2 2" xfId="19843"/>
    <cellStyle name="Normal 65 16 2 3" xfId="19844"/>
    <cellStyle name="Normal 65 16 3" xfId="19845"/>
    <cellStyle name="Normal 65 16 3 2" xfId="19846"/>
    <cellStyle name="Normal 65 16 4" xfId="19847"/>
    <cellStyle name="Normal 65 17" xfId="18097"/>
    <cellStyle name="Normal 65 17 2" xfId="19848"/>
    <cellStyle name="Normal 65 17 2 2" xfId="19849"/>
    <cellStyle name="Normal 65 17 2 3" xfId="19850"/>
    <cellStyle name="Normal 65 17 3" xfId="19851"/>
    <cellStyle name="Normal 65 17 3 2" xfId="19852"/>
    <cellStyle name="Normal 65 17 4" xfId="19853"/>
    <cellStyle name="Normal 65 18" xfId="19854"/>
    <cellStyle name="Normal 65 18 2" xfId="19855"/>
    <cellStyle name="Normal 65 18 3" xfId="19856"/>
    <cellStyle name="Normal 65 19" xfId="19857"/>
    <cellStyle name="Normal 65 19 2" xfId="19858"/>
    <cellStyle name="Normal 65 2" xfId="324"/>
    <cellStyle name="Normal 65 2 10" xfId="19859"/>
    <cellStyle name="Normal 65 2 2" xfId="17651"/>
    <cellStyle name="Normal 65 2 2 2" xfId="17727"/>
    <cellStyle name="Normal 65 2 2 2 2" xfId="17832"/>
    <cellStyle name="Normal 65 2 2 2 2 2" xfId="18067"/>
    <cellStyle name="Normal 65 2 2 2 2 2 2" xfId="19860"/>
    <cellStyle name="Normal 65 2 2 2 2 2 2 2" xfId="19861"/>
    <cellStyle name="Normal 65 2 2 2 2 2 2 3" xfId="19862"/>
    <cellStyle name="Normal 65 2 2 2 2 2 3" xfId="19863"/>
    <cellStyle name="Normal 65 2 2 2 2 2 3 2" xfId="19864"/>
    <cellStyle name="Normal 65 2 2 2 2 2 4" xfId="19865"/>
    <cellStyle name="Normal 65 2 2 2 2 3" xfId="18285"/>
    <cellStyle name="Normal 65 2 2 2 2 3 2" xfId="19866"/>
    <cellStyle name="Normal 65 2 2 2 2 3 2 2" xfId="19867"/>
    <cellStyle name="Normal 65 2 2 2 2 3 2 3" xfId="19868"/>
    <cellStyle name="Normal 65 2 2 2 2 3 3" xfId="19869"/>
    <cellStyle name="Normal 65 2 2 2 2 3 3 2" xfId="19870"/>
    <cellStyle name="Normal 65 2 2 2 2 3 4" xfId="19871"/>
    <cellStyle name="Normal 65 2 2 2 2 4" xfId="19872"/>
    <cellStyle name="Normal 65 2 2 2 2 4 2" xfId="19873"/>
    <cellStyle name="Normal 65 2 2 2 2 4 3" xfId="19874"/>
    <cellStyle name="Normal 65 2 2 2 2 5" xfId="19875"/>
    <cellStyle name="Normal 65 2 2 2 2 5 2" xfId="19876"/>
    <cellStyle name="Normal 65 2 2 2 2 6" xfId="19877"/>
    <cellStyle name="Normal 65 2 2 2 3" xfId="17965"/>
    <cellStyle name="Normal 65 2 2 2 3 2" xfId="19878"/>
    <cellStyle name="Normal 65 2 2 2 3 2 2" xfId="19879"/>
    <cellStyle name="Normal 65 2 2 2 3 2 3" xfId="19880"/>
    <cellStyle name="Normal 65 2 2 2 3 3" xfId="19881"/>
    <cellStyle name="Normal 65 2 2 2 3 3 2" xfId="19882"/>
    <cellStyle name="Normal 65 2 2 2 3 4" xfId="19883"/>
    <cellStyle name="Normal 65 2 2 2 4" xfId="18183"/>
    <cellStyle name="Normal 65 2 2 2 4 2" xfId="19884"/>
    <cellStyle name="Normal 65 2 2 2 4 2 2" xfId="19885"/>
    <cellStyle name="Normal 65 2 2 2 4 2 3" xfId="19886"/>
    <cellStyle name="Normal 65 2 2 2 4 3" xfId="19887"/>
    <cellStyle name="Normal 65 2 2 2 4 3 2" xfId="19888"/>
    <cellStyle name="Normal 65 2 2 2 4 4" xfId="19889"/>
    <cellStyle name="Normal 65 2 2 2 5" xfId="19890"/>
    <cellStyle name="Normal 65 2 2 2 5 2" xfId="19891"/>
    <cellStyle name="Normal 65 2 2 2 5 3" xfId="19892"/>
    <cellStyle name="Normal 65 2 2 2 6" xfId="19893"/>
    <cellStyle name="Normal 65 2 2 2 6 2" xfId="19894"/>
    <cellStyle name="Normal 65 2 2 2 7" xfId="19895"/>
    <cellStyle name="Normal 65 2 2 3" xfId="17789"/>
    <cellStyle name="Normal 65 2 2 3 2" xfId="18024"/>
    <cellStyle name="Normal 65 2 2 3 2 2" xfId="19896"/>
    <cellStyle name="Normal 65 2 2 3 2 2 2" xfId="19897"/>
    <cellStyle name="Normal 65 2 2 3 2 2 3" xfId="19898"/>
    <cellStyle name="Normal 65 2 2 3 2 3" xfId="19899"/>
    <cellStyle name="Normal 65 2 2 3 2 3 2" xfId="19900"/>
    <cellStyle name="Normal 65 2 2 3 2 4" xfId="19901"/>
    <cellStyle name="Normal 65 2 2 3 3" xfId="18242"/>
    <cellStyle name="Normal 65 2 2 3 3 2" xfId="19902"/>
    <cellStyle name="Normal 65 2 2 3 3 2 2" xfId="19903"/>
    <cellStyle name="Normal 65 2 2 3 3 2 3" xfId="19904"/>
    <cellStyle name="Normal 65 2 2 3 3 3" xfId="19905"/>
    <cellStyle name="Normal 65 2 2 3 3 3 2" xfId="19906"/>
    <cellStyle name="Normal 65 2 2 3 3 4" xfId="19907"/>
    <cellStyle name="Normal 65 2 2 3 4" xfId="19908"/>
    <cellStyle name="Normal 65 2 2 3 4 2" xfId="19909"/>
    <cellStyle name="Normal 65 2 2 3 4 3" xfId="19910"/>
    <cellStyle name="Normal 65 2 2 3 5" xfId="19911"/>
    <cellStyle name="Normal 65 2 2 3 5 2" xfId="19912"/>
    <cellStyle name="Normal 65 2 2 3 6" xfId="19913"/>
    <cellStyle name="Normal 65 2 2 4" xfId="17922"/>
    <cellStyle name="Normal 65 2 2 4 2" xfId="19914"/>
    <cellStyle name="Normal 65 2 2 4 2 2" xfId="19915"/>
    <cellStyle name="Normal 65 2 2 4 2 3" xfId="19916"/>
    <cellStyle name="Normal 65 2 2 4 3" xfId="19917"/>
    <cellStyle name="Normal 65 2 2 4 3 2" xfId="19918"/>
    <cellStyle name="Normal 65 2 2 4 4" xfId="19919"/>
    <cellStyle name="Normal 65 2 2 5" xfId="18140"/>
    <cellStyle name="Normal 65 2 2 5 2" xfId="19920"/>
    <cellStyle name="Normal 65 2 2 5 2 2" xfId="19921"/>
    <cellStyle name="Normal 65 2 2 5 2 3" xfId="19922"/>
    <cellStyle name="Normal 65 2 2 5 3" xfId="19923"/>
    <cellStyle name="Normal 65 2 2 5 3 2" xfId="19924"/>
    <cellStyle name="Normal 65 2 2 5 4" xfId="19925"/>
    <cellStyle name="Normal 65 2 2 6" xfId="19926"/>
    <cellStyle name="Normal 65 2 2 6 2" xfId="19927"/>
    <cellStyle name="Normal 65 2 2 6 3" xfId="19928"/>
    <cellStyle name="Normal 65 2 2 7" xfId="19929"/>
    <cellStyle name="Normal 65 2 2 7 2" xfId="19930"/>
    <cellStyle name="Normal 65 2 2 8" xfId="19931"/>
    <cellStyle name="Normal 65 2 3" xfId="17697"/>
    <cellStyle name="Normal 65 2 3 2" xfId="17802"/>
    <cellStyle name="Normal 65 2 3 2 2" xfId="18037"/>
    <cellStyle name="Normal 65 2 3 2 2 2" xfId="19932"/>
    <cellStyle name="Normal 65 2 3 2 2 2 2" xfId="19933"/>
    <cellStyle name="Normal 65 2 3 2 2 2 3" xfId="19934"/>
    <cellStyle name="Normal 65 2 3 2 2 3" xfId="19935"/>
    <cellStyle name="Normal 65 2 3 2 2 3 2" xfId="19936"/>
    <cellStyle name="Normal 65 2 3 2 2 4" xfId="19937"/>
    <cellStyle name="Normal 65 2 3 2 3" xfId="18255"/>
    <cellStyle name="Normal 65 2 3 2 3 2" xfId="19938"/>
    <cellStyle name="Normal 65 2 3 2 3 2 2" xfId="19939"/>
    <cellStyle name="Normal 65 2 3 2 3 2 3" xfId="19940"/>
    <cellStyle name="Normal 65 2 3 2 3 3" xfId="19941"/>
    <cellStyle name="Normal 65 2 3 2 3 3 2" xfId="19942"/>
    <cellStyle name="Normal 65 2 3 2 3 4" xfId="19943"/>
    <cellStyle name="Normal 65 2 3 2 4" xfId="19944"/>
    <cellStyle name="Normal 65 2 3 2 4 2" xfId="19945"/>
    <cellStyle name="Normal 65 2 3 2 4 3" xfId="19946"/>
    <cellStyle name="Normal 65 2 3 2 5" xfId="19947"/>
    <cellStyle name="Normal 65 2 3 2 5 2" xfId="19948"/>
    <cellStyle name="Normal 65 2 3 2 6" xfId="19949"/>
    <cellStyle name="Normal 65 2 3 3" xfId="17935"/>
    <cellStyle name="Normal 65 2 3 3 2" xfId="19950"/>
    <cellStyle name="Normal 65 2 3 3 2 2" xfId="19951"/>
    <cellStyle name="Normal 65 2 3 3 2 3" xfId="19952"/>
    <cellStyle name="Normal 65 2 3 3 3" xfId="19953"/>
    <cellStyle name="Normal 65 2 3 3 3 2" xfId="19954"/>
    <cellStyle name="Normal 65 2 3 3 4" xfId="19955"/>
    <cellStyle name="Normal 65 2 3 4" xfId="18153"/>
    <cellStyle name="Normal 65 2 3 4 2" xfId="19956"/>
    <cellStyle name="Normal 65 2 3 4 2 2" xfId="19957"/>
    <cellStyle name="Normal 65 2 3 4 2 3" xfId="19958"/>
    <cellStyle name="Normal 65 2 3 4 3" xfId="19959"/>
    <cellStyle name="Normal 65 2 3 4 3 2" xfId="19960"/>
    <cellStyle name="Normal 65 2 3 4 4" xfId="19961"/>
    <cellStyle name="Normal 65 2 3 5" xfId="19962"/>
    <cellStyle name="Normal 65 2 3 5 2" xfId="19963"/>
    <cellStyle name="Normal 65 2 3 5 3" xfId="19964"/>
    <cellStyle name="Normal 65 2 3 6" xfId="19965"/>
    <cellStyle name="Normal 65 2 3 6 2" xfId="19966"/>
    <cellStyle name="Normal 65 2 3 7" xfId="19967"/>
    <cellStyle name="Normal 65 2 4" xfId="17759"/>
    <cellStyle name="Normal 65 2 4 2" xfId="17994"/>
    <cellStyle name="Normal 65 2 4 2 2" xfId="19968"/>
    <cellStyle name="Normal 65 2 4 2 2 2" xfId="19969"/>
    <cellStyle name="Normal 65 2 4 2 2 3" xfId="19970"/>
    <cellStyle name="Normal 65 2 4 2 3" xfId="19971"/>
    <cellStyle name="Normal 65 2 4 2 3 2" xfId="19972"/>
    <cellStyle name="Normal 65 2 4 2 4" xfId="19973"/>
    <cellStyle name="Normal 65 2 4 3" xfId="18212"/>
    <cellStyle name="Normal 65 2 4 3 2" xfId="19974"/>
    <cellStyle name="Normal 65 2 4 3 2 2" xfId="19975"/>
    <cellStyle name="Normal 65 2 4 3 2 3" xfId="19976"/>
    <cellStyle name="Normal 65 2 4 3 3" xfId="19977"/>
    <cellStyle name="Normal 65 2 4 3 3 2" xfId="19978"/>
    <cellStyle name="Normal 65 2 4 3 4" xfId="19979"/>
    <cellStyle name="Normal 65 2 4 4" xfId="19980"/>
    <cellStyle name="Normal 65 2 4 4 2" xfId="19981"/>
    <cellStyle name="Normal 65 2 4 4 3" xfId="19982"/>
    <cellStyle name="Normal 65 2 4 5" xfId="19983"/>
    <cellStyle name="Normal 65 2 4 5 2" xfId="19984"/>
    <cellStyle name="Normal 65 2 4 6" xfId="19985"/>
    <cellStyle name="Normal 65 2 5" xfId="17867"/>
    <cellStyle name="Normal 65 2 5 2" xfId="18093"/>
    <cellStyle name="Normal 65 2 5 2 2" xfId="19986"/>
    <cellStyle name="Normal 65 2 5 2 2 2" xfId="19987"/>
    <cellStyle name="Normal 65 2 5 2 2 3" xfId="19988"/>
    <cellStyle name="Normal 65 2 5 2 3" xfId="19989"/>
    <cellStyle name="Normal 65 2 5 2 3 2" xfId="19990"/>
    <cellStyle name="Normal 65 2 5 2 4" xfId="19991"/>
    <cellStyle name="Normal 65 2 5 3" xfId="18311"/>
    <cellStyle name="Normal 65 2 5 3 2" xfId="19992"/>
    <cellStyle name="Normal 65 2 5 3 2 2" xfId="19993"/>
    <cellStyle name="Normal 65 2 5 3 2 3" xfId="19994"/>
    <cellStyle name="Normal 65 2 5 3 3" xfId="19995"/>
    <cellStyle name="Normal 65 2 5 3 3 2" xfId="19996"/>
    <cellStyle name="Normal 65 2 5 3 4" xfId="19997"/>
    <cellStyle name="Normal 65 2 5 4" xfId="19998"/>
    <cellStyle name="Normal 65 2 5 4 2" xfId="19999"/>
    <cellStyle name="Normal 65 2 5 4 3" xfId="20000"/>
    <cellStyle name="Normal 65 2 5 5" xfId="20001"/>
    <cellStyle name="Normal 65 2 5 5 2" xfId="20002"/>
    <cellStyle name="Normal 65 2 5 6" xfId="20003"/>
    <cellStyle name="Normal 65 2 6" xfId="17891"/>
    <cellStyle name="Normal 65 2 6 2" xfId="20004"/>
    <cellStyle name="Normal 65 2 6 2 2" xfId="20005"/>
    <cellStyle name="Normal 65 2 6 2 3" xfId="20006"/>
    <cellStyle name="Normal 65 2 6 3" xfId="20007"/>
    <cellStyle name="Normal 65 2 6 3 2" xfId="20008"/>
    <cellStyle name="Normal 65 2 6 4" xfId="20009"/>
    <cellStyle name="Normal 65 2 7" xfId="18110"/>
    <cellStyle name="Normal 65 2 7 2" xfId="20010"/>
    <cellStyle name="Normal 65 2 7 2 2" xfId="20011"/>
    <cellStyle name="Normal 65 2 7 2 3" xfId="20012"/>
    <cellStyle name="Normal 65 2 7 3" xfId="20013"/>
    <cellStyle name="Normal 65 2 7 3 2" xfId="20014"/>
    <cellStyle name="Normal 65 2 7 4" xfId="20015"/>
    <cellStyle name="Normal 65 2 8" xfId="20016"/>
    <cellStyle name="Normal 65 2 8 2" xfId="20017"/>
    <cellStyle name="Normal 65 2 8 3" xfId="20018"/>
    <cellStyle name="Normal 65 2 9" xfId="20019"/>
    <cellStyle name="Normal 65 2 9 2" xfId="20020"/>
    <cellStyle name="Normal 65 20" xfId="20021"/>
    <cellStyle name="Normal 65 3" xfId="15501"/>
    <cellStyle name="Normal 65 3 2" xfId="17716"/>
    <cellStyle name="Normal 65 3 2 2" xfId="17821"/>
    <cellStyle name="Normal 65 3 2 2 2" xfId="18056"/>
    <cellStyle name="Normal 65 3 2 2 2 2" xfId="20022"/>
    <cellStyle name="Normal 65 3 2 2 2 2 2" xfId="20023"/>
    <cellStyle name="Normal 65 3 2 2 2 2 3" xfId="20024"/>
    <cellStyle name="Normal 65 3 2 2 2 3" xfId="20025"/>
    <cellStyle name="Normal 65 3 2 2 2 3 2" xfId="20026"/>
    <cellStyle name="Normal 65 3 2 2 2 4" xfId="20027"/>
    <cellStyle name="Normal 65 3 2 2 3" xfId="18274"/>
    <cellStyle name="Normal 65 3 2 2 3 2" xfId="20028"/>
    <cellStyle name="Normal 65 3 2 2 3 2 2" xfId="20029"/>
    <cellStyle name="Normal 65 3 2 2 3 2 3" xfId="20030"/>
    <cellStyle name="Normal 65 3 2 2 3 3" xfId="20031"/>
    <cellStyle name="Normal 65 3 2 2 3 3 2" xfId="20032"/>
    <cellStyle name="Normal 65 3 2 2 3 4" xfId="20033"/>
    <cellStyle name="Normal 65 3 2 2 4" xfId="20034"/>
    <cellStyle name="Normal 65 3 2 2 4 2" xfId="20035"/>
    <cellStyle name="Normal 65 3 2 2 4 3" xfId="20036"/>
    <cellStyle name="Normal 65 3 2 2 5" xfId="20037"/>
    <cellStyle name="Normal 65 3 2 2 5 2" xfId="20038"/>
    <cellStyle name="Normal 65 3 2 2 6" xfId="20039"/>
    <cellStyle name="Normal 65 3 2 3" xfId="17954"/>
    <cellStyle name="Normal 65 3 2 3 2" xfId="20040"/>
    <cellStyle name="Normal 65 3 2 3 2 2" xfId="20041"/>
    <cellStyle name="Normal 65 3 2 3 2 3" xfId="20042"/>
    <cellStyle name="Normal 65 3 2 3 3" xfId="20043"/>
    <cellStyle name="Normal 65 3 2 3 3 2" xfId="20044"/>
    <cellStyle name="Normal 65 3 2 3 4" xfId="20045"/>
    <cellStyle name="Normal 65 3 2 4" xfId="18172"/>
    <cellStyle name="Normal 65 3 2 4 2" xfId="20046"/>
    <cellStyle name="Normal 65 3 2 4 2 2" xfId="20047"/>
    <cellStyle name="Normal 65 3 2 4 2 3" xfId="20048"/>
    <cellStyle name="Normal 65 3 2 4 3" xfId="20049"/>
    <cellStyle name="Normal 65 3 2 4 3 2" xfId="20050"/>
    <cellStyle name="Normal 65 3 2 4 4" xfId="20051"/>
    <cellStyle name="Normal 65 3 2 5" xfId="20052"/>
    <cellStyle name="Normal 65 3 2 5 2" xfId="20053"/>
    <cellStyle name="Normal 65 3 2 5 3" xfId="20054"/>
    <cellStyle name="Normal 65 3 2 6" xfId="20055"/>
    <cellStyle name="Normal 65 3 2 6 2" xfId="20056"/>
    <cellStyle name="Normal 65 3 2 7" xfId="20057"/>
    <cellStyle name="Normal 65 3 3" xfId="17778"/>
    <cellStyle name="Normal 65 3 3 2" xfId="18013"/>
    <cellStyle name="Normal 65 3 3 2 2" xfId="20058"/>
    <cellStyle name="Normal 65 3 3 2 2 2" xfId="20059"/>
    <cellStyle name="Normal 65 3 3 2 2 3" xfId="20060"/>
    <cellStyle name="Normal 65 3 3 2 3" xfId="20061"/>
    <cellStyle name="Normal 65 3 3 2 3 2" xfId="20062"/>
    <cellStyle name="Normal 65 3 3 2 4" xfId="20063"/>
    <cellStyle name="Normal 65 3 3 3" xfId="18231"/>
    <cellStyle name="Normal 65 3 3 3 2" xfId="20064"/>
    <cellStyle name="Normal 65 3 3 3 2 2" xfId="20065"/>
    <cellStyle name="Normal 65 3 3 3 2 3" xfId="20066"/>
    <cellStyle name="Normal 65 3 3 3 3" xfId="20067"/>
    <cellStyle name="Normal 65 3 3 3 3 2" xfId="20068"/>
    <cellStyle name="Normal 65 3 3 3 4" xfId="20069"/>
    <cellStyle name="Normal 65 3 3 4" xfId="20070"/>
    <cellStyle name="Normal 65 3 3 4 2" xfId="20071"/>
    <cellStyle name="Normal 65 3 3 4 3" xfId="20072"/>
    <cellStyle name="Normal 65 3 3 5" xfId="20073"/>
    <cellStyle name="Normal 65 3 3 5 2" xfId="20074"/>
    <cellStyle name="Normal 65 3 3 6" xfId="20075"/>
    <cellStyle name="Normal 65 3 4" xfId="17911"/>
    <cellStyle name="Normal 65 3 4 2" xfId="20076"/>
    <cellStyle name="Normal 65 3 4 2 2" xfId="20077"/>
    <cellStyle name="Normal 65 3 4 2 3" xfId="20078"/>
    <cellStyle name="Normal 65 3 4 3" xfId="20079"/>
    <cellStyle name="Normal 65 3 4 3 2" xfId="20080"/>
    <cellStyle name="Normal 65 3 4 4" xfId="20081"/>
    <cellStyle name="Normal 65 3 5" xfId="18129"/>
    <cellStyle name="Normal 65 3 5 2" xfId="20082"/>
    <cellStyle name="Normal 65 3 5 2 2" xfId="20083"/>
    <cellStyle name="Normal 65 3 5 2 3" xfId="20084"/>
    <cellStyle name="Normal 65 3 5 3" xfId="20085"/>
    <cellStyle name="Normal 65 3 5 3 2" xfId="20086"/>
    <cellStyle name="Normal 65 3 5 4" xfId="20087"/>
    <cellStyle name="Normal 65 3 6" xfId="20088"/>
    <cellStyle name="Normal 65 3 6 2" xfId="20089"/>
    <cellStyle name="Normal 65 3 6 3" xfId="20090"/>
    <cellStyle name="Normal 65 3 7" xfId="20091"/>
    <cellStyle name="Normal 65 3 7 2" xfId="20092"/>
    <cellStyle name="Normal 65 3 8" xfId="20093"/>
    <cellStyle name="Normal 65 4" xfId="16030"/>
    <cellStyle name="Normal 65 5" xfId="17668"/>
    <cellStyle name="Normal 65 5 2" xfId="17736"/>
    <cellStyle name="Normal 65 5 2 2" xfId="17841"/>
    <cellStyle name="Normal 65 5 2 2 2" xfId="18076"/>
    <cellStyle name="Normal 65 5 2 2 2 2" xfId="20094"/>
    <cellStyle name="Normal 65 5 2 2 2 2 2" xfId="20095"/>
    <cellStyle name="Normal 65 5 2 2 2 2 3" xfId="20096"/>
    <cellStyle name="Normal 65 5 2 2 2 3" xfId="20097"/>
    <cellStyle name="Normal 65 5 2 2 2 3 2" xfId="20098"/>
    <cellStyle name="Normal 65 5 2 2 2 4" xfId="20099"/>
    <cellStyle name="Normal 65 5 2 2 3" xfId="18294"/>
    <cellStyle name="Normal 65 5 2 2 3 2" xfId="20100"/>
    <cellStyle name="Normal 65 5 2 2 3 2 2" xfId="20101"/>
    <cellStyle name="Normal 65 5 2 2 3 2 3" xfId="20102"/>
    <cellStyle name="Normal 65 5 2 2 3 3" xfId="20103"/>
    <cellStyle name="Normal 65 5 2 2 3 3 2" xfId="20104"/>
    <cellStyle name="Normal 65 5 2 2 3 4" xfId="20105"/>
    <cellStyle name="Normal 65 5 2 2 4" xfId="20106"/>
    <cellStyle name="Normal 65 5 2 2 4 2" xfId="20107"/>
    <cellStyle name="Normal 65 5 2 2 4 3" xfId="20108"/>
    <cellStyle name="Normal 65 5 2 2 5" xfId="20109"/>
    <cellStyle name="Normal 65 5 2 2 5 2" xfId="20110"/>
    <cellStyle name="Normal 65 5 2 2 6" xfId="20111"/>
    <cellStyle name="Normal 65 5 2 3" xfId="17974"/>
    <cellStyle name="Normal 65 5 2 3 2" xfId="20112"/>
    <cellStyle name="Normal 65 5 2 3 2 2" xfId="20113"/>
    <cellStyle name="Normal 65 5 2 3 2 3" xfId="20114"/>
    <cellStyle name="Normal 65 5 2 3 3" xfId="20115"/>
    <cellStyle name="Normal 65 5 2 3 3 2" xfId="20116"/>
    <cellStyle name="Normal 65 5 2 3 4" xfId="20117"/>
    <cellStyle name="Normal 65 5 2 4" xfId="18192"/>
    <cellStyle name="Normal 65 5 2 4 2" xfId="20118"/>
    <cellStyle name="Normal 65 5 2 4 2 2" xfId="20119"/>
    <cellStyle name="Normal 65 5 2 4 2 3" xfId="20120"/>
    <cellStyle name="Normal 65 5 2 4 3" xfId="20121"/>
    <cellStyle name="Normal 65 5 2 4 3 2" xfId="20122"/>
    <cellStyle name="Normal 65 5 2 4 4" xfId="20123"/>
    <cellStyle name="Normal 65 5 2 5" xfId="20124"/>
    <cellStyle name="Normal 65 5 2 5 2" xfId="20125"/>
    <cellStyle name="Normal 65 5 2 5 3" xfId="20126"/>
    <cellStyle name="Normal 65 5 2 6" xfId="20127"/>
    <cellStyle name="Normal 65 5 2 6 2" xfId="20128"/>
    <cellStyle name="Normal 65 5 2 7" xfId="20129"/>
    <cellStyle name="Normal 65 5 3" xfId="17798"/>
    <cellStyle name="Normal 65 5 3 2" xfId="18033"/>
    <cellStyle name="Normal 65 5 3 2 2" xfId="20130"/>
    <cellStyle name="Normal 65 5 3 2 2 2" xfId="20131"/>
    <cellStyle name="Normal 65 5 3 2 2 3" xfId="20132"/>
    <cellStyle name="Normal 65 5 3 2 3" xfId="20133"/>
    <cellStyle name="Normal 65 5 3 2 3 2" xfId="20134"/>
    <cellStyle name="Normal 65 5 3 2 4" xfId="20135"/>
    <cellStyle name="Normal 65 5 3 3" xfId="18251"/>
    <cellStyle name="Normal 65 5 3 3 2" xfId="20136"/>
    <cellStyle name="Normal 65 5 3 3 2 2" xfId="20137"/>
    <cellStyle name="Normal 65 5 3 3 2 3" xfId="20138"/>
    <cellStyle name="Normal 65 5 3 3 3" xfId="20139"/>
    <cellStyle name="Normal 65 5 3 3 3 2" xfId="20140"/>
    <cellStyle name="Normal 65 5 3 3 4" xfId="20141"/>
    <cellStyle name="Normal 65 5 3 4" xfId="20142"/>
    <cellStyle name="Normal 65 5 3 4 2" xfId="20143"/>
    <cellStyle name="Normal 65 5 3 4 3" xfId="20144"/>
    <cellStyle name="Normal 65 5 3 5" xfId="20145"/>
    <cellStyle name="Normal 65 5 3 5 2" xfId="20146"/>
    <cellStyle name="Normal 65 5 3 6" xfId="20147"/>
    <cellStyle name="Normal 65 5 4" xfId="17931"/>
    <cellStyle name="Normal 65 5 4 2" xfId="20148"/>
    <cellStyle name="Normal 65 5 4 2 2" xfId="20149"/>
    <cellStyle name="Normal 65 5 4 2 3" xfId="20150"/>
    <cellStyle name="Normal 65 5 4 3" xfId="20151"/>
    <cellStyle name="Normal 65 5 4 3 2" xfId="20152"/>
    <cellStyle name="Normal 65 5 4 4" xfId="20153"/>
    <cellStyle name="Normal 65 5 5" xfId="18149"/>
    <cellStyle name="Normal 65 5 5 2" xfId="20154"/>
    <cellStyle name="Normal 65 5 5 2 2" xfId="20155"/>
    <cellStyle name="Normal 65 5 5 2 3" xfId="20156"/>
    <cellStyle name="Normal 65 5 5 3" xfId="20157"/>
    <cellStyle name="Normal 65 5 5 3 2" xfId="20158"/>
    <cellStyle name="Normal 65 5 5 4" xfId="20159"/>
    <cellStyle name="Normal 65 5 6" xfId="20160"/>
    <cellStyle name="Normal 65 5 6 2" xfId="20161"/>
    <cellStyle name="Normal 65 5 6 3" xfId="20162"/>
    <cellStyle name="Normal 65 5 7" xfId="20163"/>
    <cellStyle name="Normal 65 5 7 2" xfId="20164"/>
    <cellStyle name="Normal 65 5 8" xfId="20165"/>
    <cellStyle name="Normal 65 6" xfId="5224"/>
    <cellStyle name="Normal 65 7" xfId="17695"/>
    <cellStyle name="Normal 65 7 2" xfId="17800"/>
    <cellStyle name="Normal 65 7 2 2" xfId="18035"/>
    <cellStyle name="Normal 65 7 2 2 2" xfId="20166"/>
    <cellStyle name="Normal 65 7 2 2 2 2" xfId="20167"/>
    <cellStyle name="Normal 65 7 2 2 2 3" xfId="20168"/>
    <cellStyle name="Normal 65 7 2 2 3" xfId="20169"/>
    <cellStyle name="Normal 65 7 2 2 3 2" xfId="20170"/>
    <cellStyle name="Normal 65 7 2 2 4" xfId="20171"/>
    <cellStyle name="Normal 65 7 2 3" xfId="18253"/>
    <cellStyle name="Normal 65 7 2 3 2" xfId="20172"/>
    <cellStyle name="Normal 65 7 2 3 2 2" xfId="20173"/>
    <cellStyle name="Normal 65 7 2 3 2 3" xfId="20174"/>
    <cellStyle name="Normal 65 7 2 3 3" xfId="20175"/>
    <cellStyle name="Normal 65 7 2 3 3 2" xfId="20176"/>
    <cellStyle name="Normal 65 7 2 3 4" xfId="20177"/>
    <cellStyle name="Normal 65 7 2 4" xfId="20178"/>
    <cellStyle name="Normal 65 7 2 4 2" xfId="20179"/>
    <cellStyle name="Normal 65 7 2 4 3" xfId="20180"/>
    <cellStyle name="Normal 65 7 2 5" xfId="20181"/>
    <cellStyle name="Normal 65 7 2 5 2" xfId="20182"/>
    <cellStyle name="Normal 65 7 2 6" xfId="20183"/>
    <cellStyle name="Normal 65 7 3" xfId="17933"/>
    <cellStyle name="Normal 65 7 3 2" xfId="20184"/>
    <cellStyle name="Normal 65 7 3 2 2" xfId="20185"/>
    <cellStyle name="Normal 65 7 3 2 3" xfId="20186"/>
    <cellStyle name="Normal 65 7 3 3" xfId="20187"/>
    <cellStyle name="Normal 65 7 3 3 2" xfId="20188"/>
    <cellStyle name="Normal 65 7 3 4" xfId="20189"/>
    <cellStyle name="Normal 65 7 4" xfId="18151"/>
    <cellStyle name="Normal 65 7 4 2" xfId="20190"/>
    <cellStyle name="Normal 65 7 4 2 2" xfId="20191"/>
    <cellStyle name="Normal 65 7 4 2 3" xfId="20192"/>
    <cellStyle name="Normal 65 7 4 3" xfId="20193"/>
    <cellStyle name="Normal 65 7 4 3 2" xfId="20194"/>
    <cellStyle name="Normal 65 7 4 4" xfId="20195"/>
    <cellStyle name="Normal 65 7 5" xfId="20196"/>
    <cellStyle name="Normal 65 7 5 2" xfId="20197"/>
    <cellStyle name="Normal 65 7 5 3" xfId="20198"/>
    <cellStyle name="Normal 65 7 6" xfId="20199"/>
    <cellStyle name="Normal 65 7 6 2" xfId="20200"/>
    <cellStyle name="Normal 65 7 7" xfId="20201"/>
    <cellStyle name="Normal 65 8" xfId="146"/>
    <cellStyle name="Normal 65 8 2" xfId="17757"/>
    <cellStyle name="Normal 65 8 2 2" xfId="17992"/>
    <cellStyle name="Normal 65 8 2 2 2" xfId="20202"/>
    <cellStyle name="Normal 65 8 2 2 2 2" xfId="20203"/>
    <cellStyle name="Normal 65 8 2 2 2 3" xfId="20204"/>
    <cellStyle name="Normal 65 8 2 2 3" xfId="20205"/>
    <cellStyle name="Normal 65 8 2 2 3 2" xfId="20206"/>
    <cellStyle name="Normal 65 8 2 2 4" xfId="20207"/>
    <cellStyle name="Normal 65 8 2 3" xfId="18210"/>
    <cellStyle name="Normal 65 8 2 3 2" xfId="20208"/>
    <cellStyle name="Normal 65 8 2 3 2 2" xfId="20209"/>
    <cellStyle name="Normal 65 8 2 3 2 3" xfId="20210"/>
    <cellStyle name="Normal 65 8 2 3 3" xfId="20211"/>
    <cellStyle name="Normal 65 8 2 3 3 2" xfId="20212"/>
    <cellStyle name="Normal 65 8 2 3 4" xfId="20213"/>
    <cellStyle name="Normal 65 8 2 4" xfId="20214"/>
    <cellStyle name="Normal 65 8 2 4 2" xfId="20215"/>
    <cellStyle name="Normal 65 8 2 4 3" xfId="20216"/>
    <cellStyle name="Normal 65 8 2 5" xfId="20217"/>
    <cellStyle name="Normal 65 8 2 5 2" xfId="20218"/>
    <cellStyle name="Normal 65 8 2 6" xfId="20219"/>
    <cellStyle name="Normal 65 8 3" xfId="17889"/>
    <cellStyle name="Normal 65 8 3 2" xfId="20220"/>
    <cellStyle name="Normal 65 8 3 2 2" xfId="20221"/>
    <cellStyle name="Normal 65 8 3 2 3" xfId="20222"/>
    <cellStyle name="Normal 65 8 3 3" xfId="20223"/>
    <cellStyle name="Normal 65 8 3 3 2" xfId="20224"/>
    <cellStyle name="Normal 65 8 3 4" xfId="20225"/>
    <cellStyle name="Normal 65 8 4" xfId="18108"/>
    <cellStyle name="Normal 65 8 4 2" xfId="20226"/>
    <cellStyle name="Normal 65 8 4 2 2" xfId="20227"/>
    <cellStyle name="Normal 65 8 4 2 3" xfId="20228"/>
    <cellStyle name="Normal 65 8 4 3" xfId="20229"/>
    <cellStyle name="Normal 65 8 4 3 2" xfId="20230"/>
    <cellStyle name="Normal 65 8 4 4" xfId="20231"/>
    <cellStyle name="Normal 65 8 5" xfId="20232"/>
    <cellStyle name="Normal 65 8 5 2" xfId="20233"/>
    <cellStyle name="Normal 65 8 5 3" xfId="20234"/>
    <cellStyle name="Normal 65 8 6" xfId="20235"/>
    <cellStyle name="Normal 65 8 6 2" xfId="20236"/>
    <cellStyle name="Normal 65 8 7" xfId="20237"/>
    <cellStyle name="Normal 65 9" xfId="17738"/>
    <cellStyle name="Normal 65 9 2" xfId="17843"/>
    <cellStyle name="Normal 65 9 2 2" xfId="18078"/>
    <cellStyle name="Normal 65 9 2 2 2" xfId="20238"/>
    <cellStyle name="Normal 65 9 2 2 2 2" xfId="20239"/>
    <cellStyle name="Normal 65 9 2 2 2 3" xfId="20240"/>
    <cellStyle name="Normal 65 9 2 2 3" xfId="20241"/>
    <cellStyle name="Normal 65 9 2 2 3 2" xfId="20242"/>
    <cellStyle name="Normal 65 9 2 2 4" xfId="20243"/>
    <cellStyle name="Normal 65 9 2 3" xfId="18296"/>
    <cellStyle name="Normal 65 9 2 3 2" xfId="20244"/>
    <cellStyle name="Normal 65 9 2 3 2 2" xfId="20245"/>
    <cellStyle name="Normal 65 9 2 3 2 3" xfId="20246"/>
    <cellStyle name="Normal 65 9 2 3 3" xfId="20247"/>
    <cellStyle name="Normal 65 9 2 3 3 2" xfId="20248"/>
    <cellStyle name="Normal 65 9 2 3 4" xfId="20249"/>
    <cellStyle name="Normal 65 9 2 4" xfId="20250"/>
    <cellStyle name="Normal 65 9 2 4 2" xfId="20251"/>
    <cellStyle name="Normal 65 9 2 4 3" xfId="20252"/>
    <cellStyle name="Normal 65 9 2 5" xfId="20253"/>
    <cellStyle name="Normal 65 9 2 5 2" xfId="20254"/>
    <cellStyle name="Normal 65 9 2 6" xfId="20255"/>
    <cellStyle name="Normal 65 9 3" xfId="17976"/>
    <cellStyle name="Normal 65 9 3 2" xfId="20256"/>
    <cellStyle name="Normal 65 9 3 2 2" xfId="20257"/>
    <cellStyle name="Normal 65 9 3 2 3" xfId="20258"/>
    <cellStyle name="Normal 65 9 3 3" xfId="20259"/>
    <cellStyle name="Normal 65 9 3 3 2" xfId="20260"/>
    <cellStyle name="Normal 65 9 3 4" xfId="20261"/>
    <cellStyle name="Normal 65 9 4" xfId="18194"/>
    <cellStyle name="Normal 65 9 4 2" xfId="20262"/>
    <cellStyle name="Normal 65 9 4 2 2" xfId="20263"/>
    <cellStyle name="Normal 65 9 4 2 3" xfId="20264"/>
    <cellStyle name="Normal 65 9 4 3" xfId="20265"/>
    <cellStyle name="Normal 65 9 4 3 2" xfId="20266"/>
    <cellStyle name="Normal 65 9 4 4" xfId="20267"/>
    <cellStyle name="Normal 65 9 5" xfId="20268"/>
    <cellStyle name="Normal 65 9 5 2" xfId="20269"/>
    <cellStyle name="Normal 65 9 5 3" xfId="20270"/>
    <cellStyle name="Normal 65 9 6" xfId="20271"/>
    <cellStyle name="Normal 65 9 6 2" xfId="20272"/>
    <cellStyle name="Normal 65 9 7" xfId="20273"/>
    <cellStyle name="Normal 66" xfId="5225"/>
    <cellStyle name="Normal 66 2" xfId="13489"/>
    <cellStyle name="Normal 66 3" xfId="16031"/>
    <cellStyle name="Normal 67" xfId="5226"/>
    <cellStyle name="Normal 67 2" xfId="13490"/>
    <cellStyle name="Normal 67 3" xfId="16032"/>
    <cellStyle name="Normal 68" xfId="5227"/>
    <cellStyle name="Normal 69" xfId="10838"/>
    <cellStyle name="Normal 69 2" xfId="17641"/>
    <cellStyle name="Normal 69 2 2" xfId="17718"/>
    <cellStyle name="Normal 69 2 2 2" xfId="17823"/>
    <cellStyle name="Normal 69 2 2 2 2" xfId="18058"/>
    <cellStyle name="Normal 69 2 2 2 2 2" xfId="20274"/>
    <cellStyle name="Normal 69 2 2 2 2 2 2" xfId="20275"/>
    <cellStyle name="Normal 69 2 2 2 2 2 3" xfId="20276"/>
    <cellStyle name="Normal 69 2 2 2 2 3" xfId="20277"/>
    <cellStyle name="Normal 69 2 2 2 2 3 2" xfId="20278"/>
    <cellStyle name="Normal 69 2 2 2 2 4" xfId="20279"/>
    <cellStyle name="Normal 69 2 2 2 3" xfId="18276"/>
    <cellStyle name="Normal 69 2 2 2 3 2" xfId="20280"/>
    <cellStyle name="Normal 69 2 2 2 3 2 2" xfId="20281"/>
    <cellStyle name="Normal 69 2 2 2 3 2 3" xfId="20282"/>
    <cellStyle name="Normal 69 2 2 2 3 3" xfId="20283"/>
    <cellStyle name="Normal 69 2 2 2 3 3 2" xfId="20284"/>
    <cellStyle name="Normal 69 2 2 2 3 4" xfId="20285"/>
    <cellStyle name="Normal 69 2 2 2 4" xfId="20286"/>
    <cellStyle name="Normal 69 2 2 2 4 2" xfId="20287"/>
    <cellStyle name="Normal 69 2 2 2 4 3" xfId="20288"/>
    <cellStyle name="Normal 69 2 2 2 5" xfId="20289"/>
    <cellStyle name="Normal 69 2 2 2 5 2" xfId="20290"/>
    <cellStyle name="Normal 69 2 2 2 6" xfId="20291"/>
    <cellStyle name="Normal 69 2 2 3" xfId="17956"/>
    <cellStyle name="Normal 69 2 2 3 2" xfId="20292"/>
    <cellStyle name="Normal 69 2 2 3 2 2" xfId="20293"/>
    <cellStyle name="Normal 69 2 2 3 2 3" xfId="20294"/>
    <cellStyle name="Normal 69 2 2 3 3" xfId="20295"/>
    <cellStyle name="Normal 69 2 2 3 3 2" xfId="20296"/>
    <cellStyle name="Normal 69 2 2 3 4" xfId="20297"/>
    <cellStyle name="Normal 69 2 2 4" xfId="18174"/>
    <cellStyle name="Normal 69 2 2 4 2" xfId="20298"/>
    <cellStyle name="Normal 69 2 2 4 2 2" xfId="20299"/>
    <cellStyle name="Normal 69 2 2 4 2 3" xfId="20300"/>
    <cellStyle name="Normal 69 2 2 4 3" xfId="20301"/>
    <cellStyle name="Normal 69 2 2 4 3 2" xfId="20302"/>
    <cellStyle name="Normal 69 2 2 4 4" xfId="20303"/>
    <cellStyle name="Normal 69 2 2 5" xfId="20304"/>
    <cellStyle name="Normal 69 2 2 5 2" xfId="20305"/>
    <cellStyle name="Normal 69 2 2 5 3" xfId="20306"/>
    <cellStyle name="Normal 69 2 2 6" xfId="20307"/>
    <cellStyle name="Normal 69 2 2 6 2" xfId="20308"/>
    <cellStyle name="Normal 69 2 2 7" xfId="20309"/>
    <cellStyle name="Normal 69 2 3" xfId="17780"/>
    <cellStyle name="Normal 69 2 3 2" xfId="18015"/>
    <cellStyle name="Normal 69 2 3 2 2" xfId="20310"/>
    <cellStyle name="Normal 69 2 3 2 2 2" xfId="20311"/>
    <cellStyle name="Normal 69 2 3 2 2 3" xfId="20312"/>
    <cellStyle name="Normal 69 2 3 2 3" xfId="20313"/>
    <cellStyle name="Normal 69 2 3 2 3 2" xfId="20314"/>
    <cellStyle name="Normal 69 2 3 2 4" xfId="20315"/>
    <cellStyle name="Normal 69 2 3 3" xfId="18233"/>
    <cellStyle name="Normal 69 2 3 3 2" xfId="20316"/>
    <cellStyle name="Normal 69 2 3 3 2 2" xfId="20317"/>
    <cellStyle name="Normal 69 2 3 3 2 3" xfId="20318"/>
    <cellStyle name="Normal 69 2 3 3 3" xfId="20319"/>
    <cellStyle name="Normal 69 2 3 3 3 2" xfId="20320"/>
    <cellStyle name="Normal 69 2 3 3 4" xfId="20321"/>
    <cellStyle name="Normal 69 2 3 4" xfId="20322"/>
    <cellStyle name="Normal 69 2 3 4 2" xfId="20323"/>
    <cellStyle name="Normal 69 2 3 4 3" xfId="20324"/>
    <cellStyle name="Normal 69 2 3 5" xfId="20325"/>
    <cellStyle name="Normal 69 2 3 5 2" xfId="20326"/>
    <cellStyle name="Normal 69 2 3 6" xfId="20327"/>
    <cellStyle name="Normal 69 2 4" xfId="17913"/>
    <cellStyle name="Normal 69 2 4 2" xfId="20328"/>
    <cellStyle name="Normal 69 2 4 2 2" xfId="20329"/>
    <cellStyle name="Normal 69 2 4 2 3" xfId="20330"/>
    <cellStyle name="Normal 69 2 4 3" xfId="20331"/>
    <cellStyle name="Normal 69 2 4 3 2" xfId="20332"/>
    <cellStyle name="Normal 69 2 4 4" xfId="20333"/>
    <cellStyle name="Normal 69 2 5" xfId="18131"/>
    <cellStyle name="Normal 69 2 5 2" xfId="20334"/>
    <cellStyle name="Normal 69 2 5 2 2" xfId="20335"/>
    <cellStyle name="Normal 69 2 5 2 3" xfId="20336"/>
    <cellStyle name="Normal 69 2 5 3" xfId="20337"/>
    <cellStyle name="Normal 69 2 5 3 2" xfId="20338"/>
    <cellStyle name="Normal 69 2 5 4" xfId="20339"/>
    <cellStyle name="Normal 69 2 6" xfId="20340"/>
    <cellStyle name="Normal 69 2 6 2" xfId="20341"/>
    <cellStyle name="Normal 69 2 6 3" xfId="20342"/>
    <cellStyle name="Normal 69 2 7" xfId="20343"/>
    <cellStyle name="Normal 69 2 7 2" xfId="20344"/>
    <cellStyle name="Normal 69 2 8" xfId="20345"/>
    <cellStyle name="Normal 69 3" xfId="17699"/>
    <cellStyle name="Normal 69 3 2" xfId="17804"/>
    <cellStyle name="Normal 69 3 2 2" xfId="18039"/>
    <cellStyle name="Normal 69 3 2 2 2" xfId="20346"/>
    <cellStyle name="Normal 69 3 2 2 2 2" xfId="20347"/>
    <cellStyle name="Normal 69 3 2 2 2 3" xfId="20348"/>
    <cellStyle name="Normal 69 3 2 2 3" xfId="20349"/>
    <cellStyle name="Normal 69 3 2 2 3 2" xfId="20350"/>
    <cellStyle name="Normal 69 3 2 2 4" xfId="20351"/>
    <cellStyle name="Normal 69 3 2 3" xfId="18257"/>
    <cellStyle name="Normal 69 3 2 3 2" xfId="20352"/>
    <cellStyle name="Normal 69 3 2 3 2 2" xfId="20353"/>
    <cellStyle name="Normal 69 3 2 3 2 3" xfId="20354"/>
    <cellStyle name="Normal 69 3 2 3 3" xfId="20355"/>
    <cellStyle name="Normal 69 3 2 3 3 2" xfId="20356"/>
    <cellStyle name="Normal 69 3 2 3 4" xfId="20357"/>
    <cellStyle name="Normal 69 3 2 4" xfId="20358"/>
    <cellStyle name="Normal 69 3 2 4 2" xfId="20359"/>
    <cellStyle name="Normal 69 3 2 4 3" xfId="20360"/>
    <cellStyle name="Normal 69 3 2 5" xfId="20361"/>
    <cellStyle name="Normal 69 3 2 5 2" xfId="20362"/>
    <cellStyle name="Normal 69 3 2 6" xfId="20363"/>
    <cellStyle name="Normal 69 3 3" xfId="17937"/>
    <cellStyle name="Normal 69 3 3 2" xfId="20364"/>
    <cellStyle name="Normal 69 3 3 2 2" xfId="20365"/>
    <cellStyle name="Normal 69 3 3 2 3" xfId="20366"/>
    <cellStyle name="Normal 69 3 3 3" xfId="20367"/>
    <cellStyle name="Normal 69 3 3 3 2" xfId="20368"/>
    <cellStyle name="Normal 69 3 3 4" xfId="20369"/>
    <cellStyle name="Normal 69 3 4" xfId="18155"/>
    <cellStyle name="Normal 69 3 4 2" xfId="20370"/>
    <cellStyle name="Normal 69 3 4 2 2" xfId="20371"/>
    <cellStyle name="Normal 69 3 4 2 3" xfId="20372"/>
    <cellStyle name="Normal 69 3 4 3" xfId="20373"/>
    <cellStyle name="Normal 69 3 4 3 2" xfId="20374"/>
    <cellStyle name="Normal 69 3 4 4" xfId="20375"/>
    <cellStyle name="Normal 69 3 5" xfId="20376"/>
    <cellStyle name="Normal 69 3 5 2" xfId="20377"/>
    <cellStyle name="Normal 69 3 5 3" xfId="20378"/>
    <cellStyle name="Normal 69 3 6" xfId="20379"/>
    <cellStyle name="Normal 69 3 6 2" xfId="20380"/>
    <cellStyle name="Normal 69 3 7" xfId="20381"/>
    <cellStyle name="Normal 69 4" xfId="17761"/>
    <cellStyle name="Normal 69 4 2" xfId="17996"/>
    <cellStyle name="Normal 69 4 2 2" xfId="20382"/>
    <cellStyle name="Normal 69 4 2 2 2" xfId="20383"/>
    <cellStyle name="Normal 69 4 2 2 3" xfId="20384"/>
    <cellStyle name="Normal 69 4 2 3" xfId="20385"/>
    <cellStyle name="Normal 69 4 2 3 2" xfId="20386"/>
    <cellStyle name="Normal 69 4 2 4" xfId="20387"/>
    <cellStyle name="Normal 69 4 3" xfId="18214"/>
    <cellStyle name="Normal 69 4 3 2" xfId="20388"/>
    <cellStyle name="Normal 69 4 3 2 2" xfId="20389"/>
    <cellStyle name="Normal 69 4 3 2 3" xfId="20390"/>
    <cellStyle name="Normal 69 4 3 3" xfId="20391"/>
    <cellStyle name="Normal 69 4 3 3 2" xfId="20392"/>
    <cellStyle name="Normal 69 4 3 4" xfId="20393"/>
    <cellStyle name="Normal 69 4 4" xfId="20394"/>
    <cellStyle name="Normal 69 4 4 2" xfId="20395"/>
    <cellStyle name="Normal 69 4 4 3" xfId="20396"/>
    <cellStyle name="Normal 69 4 5" xfId="20397"/>
    <cellStyle name="Normal 69 4 5 2" xfId="20398"/>
    <cellStyle name="Normal 69 4 6" xfId="20399"/>
    <cellStyle name="Normal 69 5" xfId="17894"/>
    <cellStyle name="Normal 69 5 2" xfId="20400"/>
    <cellStyle name="Normal 69 5 2 2" xfId="20401"/>
    <cellStyle name="Normal 69 5 2 3" xfId="20402"/>
    <cellStyle name="Normal 69 5 3" xfId="20403"/>
    <cellStyle name="Normal 69 5 3 2" xfId="20404"/>
    <cellStyle name="Normal 69 5 4" xfId="20405"/>
    <cellStyle name="Normal 69 6" xfId="18112"/>
    <cellStyle name="Normal 69 6 2" xfId="20406"/>
    <cellStyle name="Normal 69 6 2 2" xfId="20407"/>
    <cellStyle name="Normal 69 6 2 3" xfId="20408"/>
    <cellStyle name="Normal 69 6 3" xfId="20409"/>
    <cellStyle name="Normal 69 6 3 2" xfId="20410"/>
    <cellStyle name="Normal 69 6 4" xfId="20411"/>
    <cellStyle name="Normal 69 7" xfId="20412"/>
    <cellStyle name="Normal 69 7 2" xfId="20413"/>
    <cellStyle name="Normal 69 7 3" xfId="20414"/>
    <cellStyle name="Normal 69 8" xfId="20415"/>
    <cellStyle name="Normal 69 8 2" xfId="20416"/>
    <cellStyle name="Normal 69 9" xfId="20417"/>
    <cellStyle name="Normal 7" xfId="5228"/>
    <cellStyle name="Normal 7 2" xfId="5229"/>
    <cellStyle name="Normal 7 2 2" xfId="13492"/>
    <cellStyle name="Normal 7 2 3" xfId="16034"/>
    <cellStyle name="Normal 7 2 4" xfId="17868"/>
    <cellStyle name="Normal 7 2 4 2" xfId="18094"/>
    <cellStyle name="Normal 7 2 4 2 2" xfId="20418"/>
    <cellStyle name="Normal 7 2 4 2 2 2" xfId="20419"/>
    <cellStyle name="Normal 7 2 4 2 2 3" xfId="20420"/>
    <cellStyle name="Normal 7 2 4 2 3" xfId="20421"/>
    <cellStyle name="Normal 7 2 4 2 3 2" xfId="20422"/>
    <cellStyle name="Normal 7 2 4 2 4" xfId="20423"/>
    <cellStyle name="Normal 7 2 4 3" xfId="18312"/>
    <cellStyle name="Normal 7 2 4 3 2" xfId="20424"/>
    <cellStyle name="Normal 7 2 4 3 2 2" xfId="20425"/>
    <cellStyle name="Normal 7 2 4 3 2 3" xfId="20426"/>
    <cellStyle name="Normal 7 2 4 3 3" xfId="20427"/>
    <cellStyle name="Normal 7 2 4 3 3 2" xfId="20428"/>
    <cellStyle name="Normal 7 2 4 3 4" xfId="20429"/>
    <cellStyle name="Normal 7 2 4 4" xfId="20430"/>
    <cellStyle name="Normal 7 2 4 4 2" xfId="20431"/>
    <cellStyle name="Normal 7 2 4 4 3" xfId="20432"/>
    <cellStyle name="Normal 7 2 4 5" xfId="20433"/>
    <cellStyle name="Normal 7 2 4 5 2" xfId="20434"/>
    <cellStyle name="Normal 7 2 4 6" xfId="20435"/>
    <cellStyle name="Normal 7 3" xfId="13491"/>
    <cellStyle name="Normal 7 4" xfId="16033"/>
    <cellStyle name="Normal 7 5" xfId="17865"/>
    <cellStyle name="Normal 7 5 2" xfId="18092"/>
    <cellStyle name="Normal 7 5 2 2" xfId="20436"/>
    <cellStyle name="Normal 7 5 2 2 2" xfId="20437"/>
    <cellStyle name="Normal 7 5 2 2 3" xfId="20438"/>
    <cellStyle name="Normal 7 5 2 3" xfId="20439"/>
    <cellStyle name="Normal 7 5 2 3 2" xfId="20440"/>
    <cellStyle name="Normal 7 5 2 4" xfId="20441"/>
    <cellStyle name="Normal 7 5 3" xfId="18310"/>
    <cellStyle name="Normal 7 5 3 2" xfId="20442"/>
    <cellStyle name="Normal 7 5 3 2 2" xfId="20443"/>
    <cellStyle name="Normal 7 5 3 2 3" xfId="20444"/>
    <cellStyle name="Normal 7 5 3 3" xfId="20445"/>
    <cellStyle name="Normal 7 5 3 3 2" xfId="20446"/>
    <cellStyle name="Normal 7 5 3 4" xfId="20447"/>
    <cellStyle name="Normal 7 5 4" xfId="20448"/>
    <cellStyle name="Normal 7 5 4 2" xfId="20449"/>
    <cellStyle name="Normal 7 5 4 3" xfId="20450"/>
    <cellStyle name="Normal 7 5 5" xfId="20451"/>
    <cellStyle name="Normal 7 5 5 2" xfId="20452"/>
    <cellStyle name="Normal 7 5 6" xfId="20453"/>
    <cellStyle name="Normal 7 6" xfId="18096"/>
    <cellStyle name="Normal 7 6 2" xfId="18314"/>
    <cellStyle name="Normal 7 6 2 2" xfId="20454"/>
    <cellStyle name="Normal 7 6 2 2 2" xfId="20455"/>
    <cellStyle name="Normal 7 6 2 2 3" xfId="20456"/>
    <cellStyle name="Normal 7 6 2 3" xfId="20457"/>
    <cellStyle name="Normal 7 6 2 3 2" xfId="20458"/>
    <cellStyle name="Normal 7 6 2 4" xfId="20459"/>
    <cellStyle name="Normal 7 6 3" xfId="20460"/>
    <cellStyle name="Normal 7 6 3 2" xfId="20461"/>
    <cellStyle name="Normal 7 6 3 3" xfId="20462"/>
    <cellStyle name="Normal 7 6 4" xfId="20463"/>
    <cellStyle name="Normal 7 6 4 2" xfId="20464"/>
    <cellStyle name="Normal 7 6 5" xfId="20465"/>
    <cellStyle name="Normal 7 7" xfId="17893"/>
    <cellStyle name="Normal 7 8" xfId="17872"/>
    <cellStyle name="Normal 7 8 2" xfId="20466"/>
    <cellStyle name="Normal 7 8 2 2" xfId="20467"/>
    <cellStyle name="Normal 7 8 2 3" xfId="20468"/>
    <cellStyle name="Normal 7 8 3" xfId="20469"/>
    <cellStyle name="Normal 7 8 3 2" xfId="20470"/>
    <cellStyle name="Normal 7 8 4" xfId="20471"/>
    <cellStyle name="Normal 7 9" xfId="18098"/>
    <cellStyle name="Normal 7 9 2" xfId="20472"/>
    <cellStyle name="Normal 7 9 2 2" xfId="20473"/>
    <cellStyle name="Normal 7 9 2 3" xfId="20474"/>
    <cellStyle name="Normal 7 9 3" xfId="20475"/>
    <cellStyle name="Normal 7 9 3 2" xfId="20476"/>
    <cellStyle name="Normal 7 9 4" xfId="20477"/>
    <cellStyle name="Normal 70" xfId="13493"/>
    <cellStyle name="Normal 71" xfId="10842"/>
    <cellStyle name="Normal 72" xfId="13769"/>
    <cellStyle name="Normal 73" xfId="15416"/>
    <cellStyle name="Normal 74" xfId="12553"/>
    <cellStyle name="Normal 75" xfId="15413"/>
    <cellStyle name="Normal 76" xfId="12545"/>
    <cellStyle name="Normal 77" xfId="15411"/>
    <cellStyle name="Normal 78" xfId="12543"/>
    <cellStyle name="Normal 79" xfId="15404"/>
    <cellStyle name="Normal 8" xfId="5230"/>
    <cellStyle name="Normal 8 2" xfId="5231"/>
    <cellStyle name="Normal 8 2 2" xfId="13495"/>
    <cellStyle name="Normal 8 2 3" xfId="76"/>
    <cellStyle name="Normal 8 2 3 2" xfId="15107"/>
    <cellStyle name="Normal 8 2 3 3" xfId="16037"/>
    <cellStyle name="Normal 8 2 3 4" xfId="5232"/>
    <cellStyle name="Normal 8 2 3 5" xfId="17875"/>
    <cellStyle name="Normal 8 2 4" xfId="16036"/>
    <cellStyle name="Normal 8 3" xfId="13494"/>
    <cellStyle name="Normal 8 4" xfId="16035"/>
    <cellStyle name="Normal 80" xfId="12539"/>
    <cellStyle name="Normal 81" xfId="77"/>
    <cellStyle name="Normal 81 2" xfId="15108"/>
    <cellStyle name="Normal 81 3" xfId="16038"/>
    <cellStyle name="Normal 81 4" xfId="5233"/>
    <cellStyle name="Normal 82" xfId="15398"/>
    <cellStyle name="Normal 83" xfId="12535"/>
    <cellStyle name="Normal 84" xfId="15392"/>
    <cellStyle name="Normal 85" xfId="12530"/>
    <cellStyle name="Normal 86" xfId="15387"/>
    <cellStyle name="Normal 87" xfId="12524"/>
    <cellStyle name="Normal 88" xfId="15437"/>
    <cellStyle name="Normal 89" xfId="12520"/>
    <cellStyle name="Normal 9" xfId="78"/>
    <cellStyle name="Normal 9 2" xfId="5235"/>
    <cellStyle name="Normal 9 2 2" xfId="13497"/>
    <cellStyle name="Normal 9 2 3" xfId="16040"/>
    <cellStyle name="Normal 9 3" xfId="5236"/>
    <cellStyle name="Normal 9 3 2" xfId="15109"/>
    <cellStyle name="Normal 9 3 3" xfId="16041"/>
    <cellStyle name="Normal 9 4" xfId="13496"/>
    <cellStyle name="Normal 9 5" xfId="16039"/>
    <cellStyle name="Normal 9 6" xfId="5234"/>
    <cellStyle name="Normal 90" xfId="15379"/>
    <cellStyle name="Normal 91" xfId="12515"/>
    <cellStyle name="Normal 92" xfId="15180"/>
    <cellStyle name="Normal 93" xfId="12511"/>
    <cellStyle name="Normal 94" xfId="15237"/>
    <cellStyle name="Normal 95" xfId="12507"/>
    <cellStyle name="Normal 96" xfId="15440"/>
    <cellStyle name="Normal 97" xfId="10938"/>
    <cellStyle name="Normal 98" xfId="15257"/>
    <cellStyle name="Normal 99" xfId="15443"/>
    <cellStyle name="Normál_Gew04_Los3_T1" xfId="13498"/>
    <cellStyle name="Normal_keşif-1 20.7.01" xfId="79"/>
    <cellStyle name="Normale_Astelit bp fix" xfId="5237"/>
    <cellStyle name="normálne_Tender_DURA_UK" xfId="5238"/>
    <cellStyle name="normální_47160035-6eo01p01" xfId="13499"/>
    <cellStyle name="normalni_TDB-Polno" xfId="5239"/>
    <cellStyle name="normální_TDB-Polno" xfId="5240"/>
    <cellStyle name="normalni_TDB-Polno 10" xfId="10867"/>
    <cellStyle name="normální_TDB-Polno 10" xfId="10868"/>
    <cellStyle name="normalni_TDB-Polno 11" xfId="15177"/>
    <cellStyle name="normální_TDB-Polno 11" xfId="15178"/>
    <cellStyle name="normalni_TDB-Polno 12" xfId="10934"/>
    <cellStyle name="normální_TDB-Polno 12" xfId="10933"/>
    <cellStyle name="normalni_TDB-Polno 13" xfId="15219"/>
    <cellStyle name="normální_TDB-Polno 13" xfId="15214"/>
    <cellStyle name="normalni_TDB-Polno 14" xfId="10894"/>
    <cellStyle name="normální_TDB-Polno 14" xfId="10889"/>
    <cellStyle name="normalni_TDB-Polno 15" xfId="15204"/>
    <cellStyle name="normální_TDB-Polno 15" xfId="15199"/>
    <cellStyle name="normalni_TDB-Polno 16" xfId="10881"/>
    <cellStyle name="normální_TDB-Polno 16" xfId="10877"/>
    <cellStyle name="normalni_TDB-Polno 17" xfId="15190"/>
    <cellStyle name="normální_TDB-Polno 17" xfId="15185"/>
    <cellStyle name="normalni_TDB-Polno 18" xfId="10913"/>
    <cellStyle name="normální_TDB-Polno 18" xfId="12469"/>
    <cellStyle name="normalni_TDB-Polno 19" xfId="15322"/>
    <cellStyle name="normální_TDB-Polno 19" xfId="15323"/>
    <cellStyle name="normalni_TDB-Polno 2" xfId="13500"/>
    <cellStyle name="normální_TDB-Polno 2" xfId="13501"/>
    <cellStyle name="normalni_TDB-Polno 20" xfId="10992"/>
    <cellStyle name="normální_TDB-Polno 20" xfId="10993"/>
    <cellStyle name="normalni_TDB-Polno 21" xfId="15326"/>
    <cellStyle name="normální_TDB-Polno 21" xfId="15327"/>
    <cellStyle name="normalni_TDB-Polno 22" xfId="11002"/>
    <cellStyle name="normální_TDB-Polno 22" xfId="11003"/>
    <cellStyle name="normalni_TDB-Polno 23" xfId="15329"/>
    <cellStyle name="normální_TDB-Polno 23" xfId="15330"/>
    <cellStyle name="normalni_TDB-Polno 24" xfId="10859"/>
    <cellStyle name="normální_TDB-Polno 24" xfId="10860"/>
    <cellStyle name="normalni_TDB-Polno 25" xfId="15333"/>
    <cellStyle name="normální_TDB-Polno 25" xfId="15334"/>
    <cellStyle name="normalni_TDB-Polno 26" xfId="10925"/>
    <cellStyle name="normální_TDB-Polno 26" xfId="12541"/>
    <cellStyle name="normalni_TDB-Polno 27" xfId="15420"/>
    <cellStyle name="normální_TDB-Polno 27" xfId="15207"/>
    <cellStyle name="normalni_TDB-Polno 28" xfId="10943"/>
    <cellStyle name="normální_TDB-Polno 28" xfId="12537"/>
    <cellStyle name="normalni_TDB-Polno 29" xfId="15193"/>
    <cellStyle name="normální_TDB-Polno 29" xfId="15188"/>
    <cellStyle name="normalni_TDB-Polno 3" xfId="15289"/>
    <cellStyle name="normální_TDB-Polno 3" xfId="15290"/>
    <cellStyle name="normalni_TDB-Polno 30" xfId="10919"/>
    <cellStyle name="normální_TDB-Polno 30" xfId="12550"/>
    <cellStyle name="normalni_TDB-Polno 31" xfId="15225"/>
    <cellStyle name="normální_TDB-Polno 31" xfId="15220"/>
    <cellStyle name="normalni_TDB-Polno 32" xfId="10899"/>
    <cellStyle name="normální_TDB-Polno 32" xfId="12544"/>
    <cellStyle name="normalni_TDB-Polno 33" xfId="15209"/>
    <cellStyle name="normální_TDB-Polno 33" xfId="15340"/>
    <cellStyle name="normalni_TDB-Polno 34" xfId="10885"/>
    <cellStyle name="normální_TDB-Polno 34" xfId="12542"/>
    <cellStyle name="normalni_TDB-Polno 35" xfId="15271"/>
    <cellStyle name="normální_TDB-Polno 35" xfId="15343"/>
    <cellStyle name="normalni_TDB-Polno 36" xfId="10995"/>
    <cellStyle name="normální_TDB-Polno 36" xfId="10920"/>
    <cellStyle name="normalni_TDB-Polno 37" xfId="15222"/>
    <cellStyle name="normální_TDB-Polno 37" xfId="15283"/>
    <cellStyle name="normalni_TDB-Polno 38" xfId="10896"/>
    <cellStyle name="normální_TDB-Polno 38" xfId="15415"/>
    <cellStyle name="normalni_TDB-Polno 39" xfId="15210"/>
    <cellStyle name="normální_TDB-Polno 39" xfId="15405"/>
    <cellStyle name="normalni_TDB-Polno 4" xfId="12452"/>
    <cellStyle name="normální_TDB-Polno 4" xfId="12453"/>
    <cellStyle name="normalni_TDB-Polno 40" xfId="12527"/>
    <cellStyle name="normální_TDB-Polno 40" xfId="12562"/>
    <cellStyle name="normalni_TDB-Polno 41" xfId="15194"/>
    <cellStyle name="normální_TDB-Polno 41" xfId="15399"/>
    <cellStyle name="normalni_TDB-Polno 42" xfId="10921"/>
    <cellStyle name="normální_TDB-Polno 42" xfId="10917"/>
    <cellStyle name="normalni_TDB-Polno 43" xfId="15226"/>
    <cellStyle name="normální_TDB-Polno 43" xfId="15393"/>
    <cellStyle name="normalni_TDB-Polno 44" xfId="10902"/>
    <cellStyle name="normální_TDB-Polno 44" xfId="10897"/>
    <cellStyle name="normalni_TDB-Polno 45" xfId="15211"/>
    <cellStyle name="normální_TDB-Polno 45" xfId="15208"/>
    <cellStyle name="normalni_TDB-Polno 46" xfId="10967"/>
    <cellStyle name="normální_TDB-Polno 46" xfId="12475"/>
    <cellStyle name="normalni_TDB-Polno 47" xfId="12534"/>
    <cellStyle name="normální_TDB-Polno 47" xfId="15153"/>
    <cellStyle name="normalni_TDB-Polno 48" xfId="15150"/>
    <cellStyle name="normální_TDB-Polno 48" xfId="12477"/>
    <cellStyle name="normalni_TDB-Polno 49" xfId="12529"/>
    <cellStyle name="normální_TDB-Polno 49" xfId="15388"/>
    <cellStyle name="normalni_TDB-Polno 5" xfId="15300"/>
    <cellStyle name="normální_TDB-Polno 5" xfId="15301"/>
    <cellStyle name="normalni_TDB-Polno 50" xfId="10872"/>
    <cellStyle name="normální_TDB-Polno 50" xfId="12503"/>
    <cellStyle name="normalni_TDB-Polno 51" xfId="15176"/>
    <cellStyle name="normální_TDB-Polno 51" xfId="10857"/>
    <cellStyle name="normalni_TDB-Polno 52" xfId="12519"/>
    <cellStyle name="normální_TDB-Polno 52" xfId="12498"/>
    <cellStyle name="normalni_TDB-Polno 53" xfId="15256"/>
    <cellStyle name="normální_TDB-Polno 53" xfId="15358"/>
    <cellStyle name="normalni_TDB-Polno 54" xfId="12494"/>
    <cellStyle name="normální_TDB-Polno 54" xfId="11004"/>
    <cellStyle name="normalni_TDB-Polno 55" xfId="15424"/>
    <cellStyle name="normální_TDB-Polno 55" xfId="15376"/>
    <cellStyle name="normalni_TDB-Polno 56" xfId="12491"/>
    <cellStyle name="normální_TDB-Polno 56" xfId="15149"/>
    <cellStyle name="normalni_TDB-Polno 57" xfId="15408"/>
    <cellStyle name="normální_TDB-Polno 57" xfId="15238"/>
    <cellStyle name="normalni_TDB-Polno 58" xfId="12540"/>
    <cellStyle name="normální_TDB-Polno 58" xfId="15148"/>
    <cellStyle name="normalni_TDB-Polno 59" xfId="15395"/>
    <cellStyle name="normální_TDB-Polno 59" xfId="15400"/>
    <cellStyle name="normalni_TDB-Polno 6" xfId="12458"/>
    <cellStyle name="normální_TDB-Polno 6" xfId="12459"/>
    <cellStyle name="normalni_TDB-Polno 60" xfId="10892"/>
    <cellStyle name="normální_TDB-Polno 60" xfId="10958"/>
    <cellStyle name="normalni_TDB-Polno 61" xfId="15353"/>
    <cellStyle name="normální_TDB-Polno 61" xfId="15385"/>
    <cellStyle name="normalni_TDB-Polno 62" xfId="12505"/>
    <cellStyle name="normální_TDB-Polno 62" xfId="12465"/>
    <cellStyle name="normalni_TDB-Polno 63" xfId="15332"/>
    <cellStyle name="normální_TDB-Polno 63" xfId="10856"/>
    <cellStyle name="normalni_TDB-Polno 64" xfId="15231"/>
    <cellStyle name="normální_TDB-Polno 64" xfId="12563"/>
    <cellStyle name="normalni_TDB-Polno 65" xfId="15419"/>
    <cellStyle name="normální_TDB-Polno 65" xfId="15369"/>
    <cellStyle name="normalni_TDB-Polno 66" xfId="12548"/>
    <cellStyle name="normální_TDB-Polno 66" xfId="15240"/>
    <cellStyle name="normalni_TDB-Polno 67" xfId="15293"/>
    <cellStyle name="normální_TDB-Polno 67" xfId="15337"/>
    <cellStyle name="normalni_TDB-Polno 68" xfId="10983"/>
    <cellStyle name="normální_TDB-Polno 68" xfId="10973"/>
    <cellStyle name="normalni_TDB-Polno 69" xfId="15423"/>
    <cellStyle name="normální_TDB-Polno 69" xfId="15316"/>
    <cellStyle name="normalni_TDB-Polno 7" xfId="15307"/>
    <cellStyle name="normální_TDB-Polno 7" xfId="15308"/>
    <cellStyle name="normalni_TDB-Polno 70" xfId="10914"/>
    <cellStyle name="normální_TDB-Polno 70" xfId="12500"/>
    <cellStyle name="normalni_TDB-Polno 71" xfId="10939"/>
    <cellStyle name="normální_TDB-Polno 71" xfId="15342"/>
    <cellStyle name="normalni_TDB-Polno 72" xfId="10923"/>
    <cellStyle name="normální_TDB-Polno 72" xfId="10922"/>
    <cellStyle name="normalni_TDB-Polno 73" xfId="15304"/>
    <cellStyle name="normální_TDB-Polno 73" xfId="15267"/>
    <cellStyle name="normalni_TDB-Polno 74" xfId="15485"/>
    <cellStyle name="normální_TDB-Polno 74" xfId="15486"/>
    <cellStyle name="normalni_TDB-Polno 75" xfId="15459"/>
    <cellStyle name="normální_TDB-Polno 75" xfId="15458"/>
    <cellStyle name="normalni_TDB-Polno 76" xfId="15487"/>
    <cellStyle name="normální_TDB-Polno 76" xfId="15488"/>
    <cellStyle name="normalni_TDB-Polno 77" xfId="15469"/>
    <cellStyle name="normální_TDB-Polno 77" xfId="15468"/>
    <cellStyle name="normalni_TDB-Polno 78" xfId="15492"/>
    <cellStyle name="normální_TDB-Polno 78" xfId="15493"/>
    <cellStyle name="normalni_TDB-Polno 79" xfId="16042"/>
    <cellStyle name="normální_TDB-Polno 79" xfId="16043"/>
    <cellStyle name="normalni_TDB-Polno 8" xfId="12464"/>
    <cellStyle name="normální_TDB-Polno 8" xfId="15080"/>
    <cellStyle name="normalni_TDB-Polno 80" xfId="15457"/>
    <cellStyle name="normální_TDB-Polno 80" xfId="15456"/>
    <cellStyle name="normalni_TDB-Polno 81" xfId="17661"/>
    <cellStyle name="normální_TDB-Polno 81" xfId="17662"/>
    <cellStyle name="normalni_TDB-Polno 9" xfId="15313"/>
    <cellStyle name="normální_TDB-Polno 9" xfId="15314"/>
    <cellStyle name="Normalny_060830-Gdynia Wzg?rze - roboty ziemne i ?ciana oporowa - przedmiar" xfId="5241"/>
    <cellStyle name="normбlnн_Accessor" xfId="5242"/>
    <cellStyle name="Not 2" xfId="5243"/>
    <cellStyle name="Not 3" xfId="5244"/>
    <cellStyle name="Not 4" xfId="10828"/>
    <cellStyle name="Not 5" xfId="13502"/>
    <cellStyle name="Note" xfId="80"/>
    <cellStyle name="Note 10" xfId="5246"/>
    <cellStyle name="Note 10 10" xfId="5247"/>
    <cellStyle name="Note 10 11" xfId="5248"/>
    <cellStyle name="Note 10 12" xfId="5249"/>
    <cellStyle name="Note 10 13" xfId="5250"/>
    <cellStyle name="Note 10 14" xfId="5251"/>
    <cellStyle name="Note 10 15" xfId="5252"/>
    <cellStyle name="Note 10 16" xfId="13503"/>
    <cellStyle name="Note 10 17" xfId="16045"/>
    <cellStyle name="Note 10 2" xfId="5253"/>
    <cellStyle name="Note 10 3" xfId="5254"/>
    <cellStyle name="Note 10 4" xfId="5255"/>
    <cellStyle name="Note 10 5" xfId="5256"/>
    <cellStyle name="Note 10 6" xfId="5257"/>
    <cellStyle name="Note 10 7" xfId="5258"/>
    <cellStyle name="Note 10 8" xfId="5259"/>
    <cellStyle name="Note 10 9" xfId="5260"/>
    <cellStyle name="Note 11" xfId="5261"/>
    <cellStyle name="Note 11 10" xfId="5262"/>
    <cellStyle name="Note 11 11" xfId="5263"/>
    <cellStyle name="Note 11 12" xfId="5264"/>
    <cellStyle name="Note 11 13" xfId="5265"/>
    <cellStyle name="Note 11 14" xfId="5266"/>
    <cellStyle name="Note 11 15" xfId="5267"/>
    <cellStyle name="Note 11 16" xfId="13504"/>
    <cellStyle name="Note 11 17" xfId="16046"/>
    <cellStyle name="Note 11 2" xfId="5268"/>
    <cellStyle name="Note 11 3" xfId="5269"/>
    <cellStyle name="Note 11 4" xfId="5270"/>
    <cellStyle name="Note 11 5" xfId="5271"/>
    <cellStyle name="Note 11 6" xfId="5272"/>
    <cellStyle name="Note 11 7" xfId="5273"/>
    <cellStyle name="Note 11 8" xfId="5274"/>
    <cellStyle name="Note 11 9" xfId="5275"/>
    <cellStyle name="Note 12" xfId="5276"/>
    <cellStyle name="Note 12 10" xfId="5277"/>
    <cellStyle name="Note 12 11" xfId="5278"/>
    <cellStyle name="Note 12 12" xfId="5279"/>
    <cellStyle name="Note 12 13" xfId="5280"/>
    <cellStyle name="Note 12 14" xfId="5281"/>
    <cellStyle name="Note 12 15" xfId="5282"/>
    <cellStyle name="Note 12 16" xfId="13505"/>
    <cellStyle name="Note 12 17" xfId="16047"/>
    <cellStyle name="Note 12 2" xfId="5283"/>
    <cellStyle name="Note 12 3" xfId="5284"/>
    <cellStyle name="Note 12 4" xfId="5285"/>
    <cellStyle name="Note 12 5" xfId="5286"/>
    <cellStyle name="Note 12 6" xfId="5287"/>
    <cellStyle name="Note 12 7" xfId="5288"/>
    <cellStyle name="Note 12 8" xfId="5289"/>
    <cellStyle name="Note 12 9" xfId="5290"/>
    <cellStyle name="Note 13" xfId="15110"/>
    <cellStyle name="Note 14" xfId="16044"/>
    <cellStyle name="Note 15" xfId="5245"/>
    <cellStyle name="Note 2" xfId="230"/>
    <cellStyle name="Note 2 2" xfId="13506"/>
    <cellStyle name="Note 2 3" xfId="16048"/>
    <cellStyle name="Note 2 4" xfId="5291"/>
    <cellStyle name="Note 3" xfId="5292"/>
    <cellStyle name="Note 3 2" xfId="13507"/>
    <cellStyle name="Note 3 3" xfId="16049"/>
    <cellStyle name="Note 4" xfId="5293"/>
    <cellStyle name="Note 4 2" xfId="13508"/>
    <cellStyle name="Note 4 3" xfId="16050"/>
    <cellStyle name="Note 5" xfId="5294"/>
    <cellStyle name="Note 5 2" xfId="13509"/>
    <cellStyle name="Note 5 3" xfId="16051"/>
    <cellStyle name="Note 6" xfId="5295"/>
    <cellStyle name="Note 6 2" xfId="13510"/>
    <cellStyle name="Note 6 3" xfId="16052"/>
    <cellStyle name="Note 7" xfId="5296"/>
    <cellStyle name="Note 7 2" xfId="13511"/>
    <cellStyle name="Note 7 3" xfId="16053"/>
    <cellStyle name="Note 8" xfId="5297"/>
    <cellStyle name="Note 8 2" xfId="13512"/>
    <cellStyle name="Note 8 3" xfId="16054"/>
    <cellStyle name="Note 9" xfId="5298"/>
    <cellStyle name="Note 9 2" xfId="13513"/>
    <cellStyle name="Note 9 3" xfId="16055"/>
    <cellStyle name="Notiz" xfId="5299"/>
    <cellStyle name="Notiz 2" xfId="5300"/>
    <cellStyle name="Notiz 2 10" xfId="5301"/>
    <cellStyle name="Notiz 2 11" xfId="5302"/>
    <cellStyle name="Notiz 2 12" xfId="5303"/>
    <cellStyle name="Notiz 2 13" xfId="5304"/>
    <cellStyle name="Notiz 2 14" xfId="5305"/>
    <cellStyle name="Notiz 2 15" xfId="5306"/>
    <cellStyle name="Notiz 2 16" xfId="5307"/>
    <cellStyle name="Notiz 2 17" xfId="13515"/>
    <cellStyle name="Notiz 2 18" xfId="16057"/>
    <cellStyle name="Notiz 2 2" xfId="5308"/>
    <cellStyle name="Notiz 2 2 10" xfId="5309"/>
    <cellStyle name="Notiz 2 2 11" xfId="5310"/>
    <cellStyle name="Notiz 2 2 12" xfId="5311"/>
    <cellStyle name="Notiz 2 2 13" xfId="5312"/>
    <cellStyle name="Notiz 2 2 14" xfId="5313"/>
    <cellStyle name="Notiz 2 2 15" xfId="5314"/>
    <cellStyle name="Notiz 2 2 16" xfId="13516"/>
    <cellStyle name="Notiz 2 2 17" xfId="16058"/>
    <cellStyle name="Notiz 2 2 2" xfId="5315"/>
    <cellStyle name="Notiz 2 2 3" xfId="5316"/>
    <cellStyle name="Notiz 2 2 4" xfId="5317"/>
    <cellStyle name="Notiz 2 2 5" xfId="5318"/>
    <cellStyle name="Notiz 2 2 6" xfId="5319"/>
    <cellStyle name="Notiz 2 2 7" xfId="5320"/>
    <cellStyle name="Notiz 2 2 8" xfId="5321"/>
    <cellStyle name="Notiz 2 2 9" xfId="5322"/>
    <cellStyle name="Notiz 2 3" xfId="5323"/>
    <cellStyle name="Notiz 2 4" xfId="5324"/>
    <cellStyle name="Notiz 2 5" xfId="5325"/>
    <cellStyle name="Notiz 2 6" xfId="5326"/>
    <cellStyle name="Notiz 2 7" xfId="5327"/>
    <cellStyle name="Notiz 2 8" xfId="5328"/>
    <cellStyle name="Notiz 2 9" xfId="5329"/>
    <cellStyle name="Notiz 3" xfId="5330"/>
    <cellStyle name="Notiz 3 10" xfId="5331"/>
    <cellStyle name="Notiz 3 11" xfId="5332"/>
    <cellStyle name="Notiz 3 12" xfId="5333"/>
    <cellStyle name="Notiz 3 13" xfId="5334"/>
    <cellStyle name="Notiz 3 14" xfId="5335"/>
    <cellStyle name="Notiz 3 15" xfId="5336"/>
    <cellStyle name="Notiz 3 16" xfId="13517"/>
    <cellStyle name="Notiz 3 17" xfId="16059"/>
    <cellStyle name="Notiz 3 2" xfId="5337"/>
    <cellStyle name="Notiz 3 3" xfId="5338"/>
    <cellStyle name="Notiz 3 4" xfId="5339"/>
    <cellStyle name="Notiz 3 5" xfId="5340"/>
    <cellStyle name="Notiz 3 6" xfId="5341"/>
    <cellStyle name="Notiz 3 7" xfId="5342"/>
    <cellStyle name="Notiz 3 8" xfId="5343"/>
    <cellStyle name="Notiz 3 9" xfId="5344"/>
    <cellStyle name="Notiz 4" xfId="5345"/>
    <cellStyle name="Notiz 5" xfId="13514"/>
    <cellStyle name="Notiz 6" xfId="16056"/>
    <cellStyle name="Nötr 2" xfId="5346"/>
    <cellStyle name="Nötr 3" xfId="10829"/>
    <cellStyle name="Numer katalog" xfId="5347"/>
    <cellStyle name="Numer katalog 2" xfId="13518"/>
    <cellStyle name="Numer katalog 3" xfId="16060"/>
    <cellStyle name="Œ…‹æØ‚è [0.00]_!!!GO" xfId="5348"/>
    <cellStyle name="Œ…‹æØ‚è_!!!GO" xfId="5349"/>
    <cellStyle name="Ôèíàíñîâûé [0]_PERSONAL" xfId="5350"/>
    <cellStyle name="Ôèíàíñîâûé_PERSONAL" xfId="5351"/>
    <cellStyle name="Old_Inactive" xfId="5352"/>
    <cellStyle name="_x0004_omma [0]" xfId="5353"/>
    <cellStyle name="_x0004_omma [0] 2" xfId="13519"/>
    <cellStyle name="_x0004_omma [0] 3" xfId="16061"/>
    <cellStyle name="Option" xfId="5354"/>
    <cellStyle name="Option 2" xfId="13520"/>
    <cellStyle name="Option 3" xfId="16062"/>
    <cellStyle name="OptionHeading" xfId="5355"/>
    <cellStyle name="OptionHeading 2" xfId="13521"/>
    <cellStyle name="OptionHeading 3" xfId="16063"/>
    <cellStyle name="Osborne" xfId="5356"/>
    <cellStyle name="Osborne 2" xfId="13522"/>
    <cellStyle name="Osborne 3" xfId="16064"/>
    <cellStyle name="Osman" xfId="13523"/>
    <cellStyle name="Output" xfId="81"/>
    <cellStyle name="Output 10" xfId="5358"/>
    <cellStyle name="Output 10 10" xfId="5359"/>
    <cellStyle name="Output 10 11" xfId="5360"/>
    <cellStyle name="Output 10 12" xfId="5361"/>
    <cellStyle name="Output 10 13" xfId="5362"/>
    <cellStyle name="Output 10 14" xfId="5363"/>
    <cellStyle name="Output 10 15" xfId="5364"/>
    <cellStyle name="Output 10 16" xfId="13524"/>
    <cellStyle name="Output 10 17" xfId="16066"/>
    <cellStyle name="Output 10 2" xfId="5365"/>
    <cellStyle name="Output 10 3" xfId="5366"/>
    <cellStyle name="Output 10 4" xfId="5367"/>
    <cellStyle name="Output 10 5" xfId="5368"/>
    <cellStyle name="Output 10 6" xfId="5369"/>
    <cellStyle name="Output 10 7" xfId="5370"/>
    <cellStyle name="Output 10 8" xfId="5371"/>
    <cellStyle name="Output 10 9" xfId="5372"/>
    <cellStyle name="Output 11" xfId="5373"/>
    <cellStyle name="Output 11 10" xfId="5374"/>
    <cellStyle name="Output 11 11" xfId="5375"/>
    <cellStyle name="Output 11 12" xfId="5376"/>
    <cellStyle name="Output 11 13" xfId="5377"/>
    <cellStyle name="Output 11 14" xfId="5378"/>
    <cellStyle name="Output 11 15" xfId="5379"/>
    <cellStyle name="Output 11 16" xfId="13525"/>
    <cellStyle name="Output 11 17" xfId="16067"/>
    <cellStyle name="Output 11 2" xfId="5380"/>
    <cellStyle name="Output 11 3" xfId="5381"/>
    <cellStyle name="Output 11 4" xfId="5382"/>
    <cellStyle name="Output 11 5" xfId="5383"/>
    <cellStyle name="Output 11 6" xfId="5384"/>
    <cellStyle name="Output 11 7" xfId="5385"/>
    <cellStyle name="Output 11 8" xfId="5386"/>
    <cellStyle name="Output 11 9" xfId="5387"/>
    <cellStyle name="Output 12" xfId="5388"/>
    <cellStyle name="Output 12 10" xfId="5389"/>
    <cellStyle name="Output 12 11" xfId="5390"/>
    <cellStyle name="Output 12 12" xfId="5391"/>
    <cellStyle name="Output 12 13" xfId="5392"/>
    <cellStyle name="Output 12 14" xfId="5393"/>
    <cellStyle name="Output 12 15" xfId="5394"/>
    <cellStyle name="Output 12 16" xfId="13526"/>
    <cellStyle name="Output 12 17" xfId="16068"/>
    <cellStyle name="Output 12 2" xfId="5395"/>
    <cellStyle name="Output 12 3" xfId="5396"/>
    <cellStyle name="Output 12 4" xfId="5397"/>
    <cellStyle name="Output 12 5" xfId="5398"/>
    <cellStyle name="Output 12 6" xfId="5399"/>
    <cellStyle name="Output 12 7" xfId="5400"/>
    <cellStyle name="Output 12 8" xfId="5401"/>
    <cellStyle name="Output 12 9" xfId="5402"/>
    <cellStyle name="Output 13" xfId="15111"/>
    <cellStyle name="Output 14" xfId="16065"/>
    <cellStyle name="Output 15" xfId="5357"/>
    <cellStyle name="Output 2" xfId="231"/>
    <cellStyle name="Output 2 10" xfId="5404"/>
    <cellStyle name="Output 2 11" xfId="5405"/>
    <cellStyle name="Output 2 12" xfId="5406"/>
    <cellStyle name="Output 2 13" xfId="5407"/>
    <cellStyle name="Output 2 14" xfId="5408"/>
    <cellStyle name="Output 2 15" xfId="5409"/>
    <cellStyle name="Output 2 16" xfId="5410"/>
    <cellStyle name="Output 2 17" xfId="13527"/>
    <cellStyle name="Output 2 18" xfId="16069"/>
    <cellStyle name="Output 2 19" xfId="5403"/>
    <cellStyle name="Output 2 2" xfId="5411"/>
    <cellStyle name="Output 2 3" xfId="5412"/>
    <cellStyle name="Output 2 4" xfId="5413"/>
    <cellStyle name="Output 2 5" xfId="5414"/>
    <cellStyle name="Output 2 6" xfId="5415"/>
    <cellStyle name="Output 2 7" xfId="5416"/>
    <cellStyle name="Output 2 8" xfId="5417"/>
    <cellStyle name="Output 2 9" xfId="5418"/>
    <cellStyle name="Output 3" xfId="5419"/>
    <cellStyle name="Output 3 10" xfId="5420"/>
    <cellStyle name="Output 3 11" xfId="5421"/>
    <cellStyle name="Output 3 12" xfId="5422"/>
    <cellStyle name="Output 3 13" xfId="5423"/>
    <cellStyle name="Output 3 14" xfId="5424"/>
    <cellStyle name="Output 3 15" xfId="5425"/>
    <cellStyle name="Output 3 16" xfId="13528"/>
    <cellStyle name="Output 3 17" xfId="16070"/>
    <cellStyle name="Output 3 2" xfId="5426"/>
    <cellStyle name="Output 3 3" xfId="5427"/>
    <cellStyle name="Output 3 4" xfId="5428"/>
    <cellStyle name="Output 3 5" xfId="5429"/>
    <cellStyle name="Output 3 6" xfId="5430"/>
    <cellStyle name="Output 3 7" xfId="5431"/>
    <cellStyle name="Output 3 8" xfId="5432"/>
    <cellStyle name="Output 3 9" xfId="5433"/>
    <cellStyle name="Output 4" xfId="5434"/>
    <cellStyle name="Output 4 10" xfId="5435"/>
    <cellStyle name="Output 4 11" xfId="5436"/>
    <cellStyle name="Output 4 12" xfId="5437"/>
    <cellStyle name="Output 4 13" xfId="5438"/>
    <cellStyle name="Output 4 14" xfId="5439"/>
    <cellStyle name="Output 4 15" xfId="5440"/>
    <cellStyle name="Output 4 16" xfId="13529"/>
    <cellStyle name="Output 4 17" xfId="16071"/>
    <cellStyle name="Output 4 2" xfId="5441"/>
    <cellStyle name="Output 4 3" xfId="5442"/>
    <cellStyle name="Output 4 4" xfId="5443"/>
    <cellStyle name="Output 4 5" xfId="5444"/>
    <cellStyle name="Output 4 6" xfId="5445"/>
    <cellStyle name="Output 4 7" xfId="5446"/>
    <cellStyle name="Output 4 8" xfId="5447"/>
    <cellStyle name="Output 4 9" xfId="5448"/>
    <cellStyle name="Output 5" xfId="5449"/>
    <cellStyle name="Output 5 10" xfId="5450"/>
    <cellStyle name="Output 5 11" xfId="5451"/>
    <cellStyle name="Output 5 12" xfId="5452"/>
    <cellStyle name="Output 5 13" xfId="5453"/>
    <cellStyle name="Output 5 14" xfId="5454"/>
    <cellStyle name="Output 5 15" xfId="5455"/>
    <cellStyle name="Output 5 16" xfId="13530"/>
    <cellStyle name="Output 5 17" xfId="16072"/>
    <cellStyle name="Output 5 2" xfId="5456"/>
    <cellStyle name="Output 5 3" xfId="5457"/>
    <cellStyle name="Output 5 4" xfId="5458"/>
    <cellStyle name="Output 5 5" xfId="5459"/>
    <cellStyle name="Output 5 6" xfId="5460"/>
    <cellStyle name="Output 5 7" xfId="5461"/>
    <cellStyle name="Output 5 8" xfId="5462"/>
    <cellStyle name="Output 5 9" xfId="5463"/>
    <cellStyle name="Output 6" xfId="5464"/>
    <cellStyle name="Output 6 10" xfId="5465"/>
    <cellStyle name="Output 6 11" xfId="5466"/>
    <cellStyle name="Output 6 12" xfId="5467"/>
    <cellStyle name="Output 6 13" xfId="5468"/>
    <cellStyle name="Output 6 14" xfId="5469"/>
    <cellStyle name="Output 6 15" xfId="5470"/>
    <cellStyle name="Output 6 16" xfId="13531"/>
    <cellStyle name="Output 6 17" xfId="16073"/>
    <cellStyle name="Output 6 2" xfId="5471"/>
    <cellStyle name="Output 6 3" xfId="5472"/>
    <cellStyle name="Output 6 4" xfId="5473"/>
    <cellStyle name="Output 6 5" xfId="5474"/>
    <cellStyle name="Output 6 6" xfId="5475"/>
    <cellStyle name="Output 6 7" xfId="5476"/>
    <cellStyle name="Output 6 8" xfId="5477"/>
    <cellStyle name="Output 6 9" xfId="5478"/>
    <cellStyle name="Output 7" xfId="5479"/>
    <cellStyle name="Output 7 10" xfId="5480"/>
    <cellStyle name="Output 7 11" xfId="5481"/>
    <cellStyle name="Output 7 12" xfId="5482"/>
    <cellStyle name="Output 7 13" xfId="5483"/>
    <cellStyle name="Output 7 14" xfId="5484"/>
    <cellStyle name="Output 7 15" xfId="5485"/>
    <cellStyle name="Output 7 16" xfId="13532"/>
    <cellStyle name="Output 7 17" xfId="16074"/>
    <cellStyle name="Output 7 2" xfId="5486"/>
    <cellStyle name="Output 7 3" xfId="5487"/>
    <cellStyle name="Output 7 4" xfId="5488"/>
    <cellStyle name="Output 7 5" xfId="5489"/>
    <cellStyle name="Output 7 6" xfId="5490"/>
    <cellStyle name="Output 7 7" xfId="5491"/>
    <cellStyle name="Output 7 8" xfId="5492"/>
    <cellStyle name="Output 7 9" xfId="5493"/>
    <cellStyle name="Output 8" xfId="5494"/>
    <cellStyle name="Output 8 10" xfId="5495"/>
    <cellStyle name="Output 8 11" xfId="5496"/>
    <cellStyle name="Output 8 12" xfId="5497"/>
    <cellStyle name="Output 8 13" xfId="5498"/>
    <cellStyle name="Output 8 14" xfId="5499"/>
    <cellStyle name="Output 8 15" xfId="5500"/>
    <cellStyle name="Output 8 16" xfId="13533"/>
    <cellStyle name="Output 8 17" xfId="16075"/>
    <cellStyle name="Output 8 2" xfId="5501"/>
    <cellStyle name="Output 8 3" xfId="5502"/>
    <cellStyle name="Output 8 4" xfId="5503"/>
    <cellStyle name="Output 8 5" xfId="5504"/>
    <cellStyle name="Output 8 6" xfId="5505"/>
    <cellStyle name="Output 8 7" xfId="5506"/>
    <cellStyle name="Output 8 8" xfId="5507"/>
    <cellStyle name="Output 8 9" xfId="5508"/>
    <cellStyle name="Output 9" xfId="5509"/>
    <cellStyle name="Output 9 10" xfId="5510"/>
    <cellStyle name="Output 9 11" xfId="5511"/>
    <cellStyle name="Output 9 12" xfId="5512"/>
    <cellStyle name="Output 9 13" xfId="5513"/>
    <cellStyle name="Output 9 14" xfId="5514"/>
    <cellStyle name="Output 9 15" xfId="5515"/>
    <cellStyle name="Output 9 16" xfId="13534"/>
    <cellStyle name="Output 9 17" xfId="16076"/>
    <cellStyle name="Output 9 2" xfId="5516"/>
    <cellStyle name="Output 9 3" xfId="5517"/>
    <cellStyle name="Output 9 4" xfId="5518"/>
    <cellStyle name="Output 9 5" xfId="5519"/>
    <cellStyle name="Output 9 6" xfId="5520"/>
    <cellStyle name="Output 9 7" xfId="5521"/>
    <cellStyle name="Output 9 8" xfId="5522"/>
    <cellStyle name="Output 9 9" xfId="5523"/>
    <cellStyle name="Output Amounts" xfId="5524"/>
    <cellStyle name="Output Amounts 2" xfId="13535"/>
    <cellStyle name="Output Amounts 3" xfId="16077"/>
    <cellStyle name="Output Column Headings" xfId="5525"/>
    <cellStyle name="Output Column Headings 2" xfId="13536"/>
    <cellStyle name="Output Column Headings 3" xfId="16078"/>
    <cellStyle name="Output Line Items" xfId="5526"/>
    <cellStyle name="Output Line Items 2" xfId="13537"/>
    <cellStyle name="Output Line Items 3" xfId="16079"/>
    <cellStyle name="Output Report Heading" xfId="5527"/>
    <cellStyle name="Output Report Heading 2" xfId="13538"/>
    <cellStyle name="Output Report Heading 3" xfId="16080"/>
    <cellStyle name="Output Report Title" xfId="5528"/>
    <cellStyle name="Output Report Title 2" xfId="13539"/>
    <cellStyle name="Output Report Title 3" xfId="16081"/>
    <cellStyle name="P??SUMMA" xfId="5529"/>
    <cellStyle name="P??SUMMA 2" xfId="13540"/>
    <cellStyle name="P??SUMMA 3" xfId="16082"/>
    <cellStyle name="PÄÄSUMMA" xfId="5530"/>
    <cellStyle name="PÄÄSUMMA 2" xfId="5531"/>
    <cellStyle name="PÄÄSUMMA 2 2" xfId="13542"/>
    <cellStyle name="PÄÄSUMMA 2 3" xfId="16084"/>
    <cellStyle name="PÄÄSUMMA 3" xfId="13541"/>
    <cellStyle name="PÄÄSUMMA 4" xfId="16083"/>
    <cellStyle name="Page Number" xfId="5532"/>
    <cellStyle name="Page Number 2" xfId="13543"/>
    <cellStyle name="Page Number 3" xfId="16085"/>
    <cellStyle name="ParaBirimi 2" xfId="83"/>
    <cellStyle name="ParaBirimi 2 2" xfId="15113"/>
    <cellStyle name="ParaBirimi 2 3" xfId="16087"/>
    <cellStyle name="ParaBirimi 2 4" xfId="5533"/>
    <cellStyle name="ParaBirimi 3" xfId="84"/>
    <cellStyle name="ParaBirimi 3 2" xfId="325"/>
    <cellStyle name="ParaBirimi 3 3" xfId="16088"/>
    <cellStyle name="ParaBirimi 3 4" xfId="5534"/>
    <cellStyle name="ParaBirimi 3 5" xfId="147"/>
    <cellStyle name="ParaBirimi 3 6" xfId="136"/>
    <cellStyle name="ParaBirimi 3 7" xfId="130"/>
    <cellStyle name="ParaBirimi 3 8" xfId="124"/>
    <cellStyle name="ParaBirimi 3 9" xfId="17876"/>
    <cellStyle name="ParaBirimi 4" xfId="5535"/>
    <cellStyle name="ParaBirimi 4 2" xfId="15112"/>
    <cellStyle name="ParaBirimi 4 3" xfId="16089"/>
    <cellStyle name="ParaBirimi 5" xfId="15144"/>
    <cellStyle name="ParaBirimi 6" xfId="15143"/>
    <cellStyle name="ParaBirimi 7" xfId="15145"/>
    <cellStyle name="ParaBirimi 8" xfId="16086"/>
    <cellStyle name="per.style" xfId="232"/>
    <cellStyle name="per.style 2" xfId="5537"/>
    <cellStyle name="per.style 2 2" xfId="13545"/>
    <cellStyle name="per.style 2 3" xfId="16091"/>
    <cellStyle name="per.style 3" xfId="13544"/>
    <cellStyle name="per.style 4" xfId="16090"/>
    <cellStyle name="per.style 5" xfId="5536"/>
    <cellStyle name="Percen - Biçem1" xfId="5538"/>
    <cellStyle name="Percen - Biçem1 2" xfId="13546"/>
    <cellStyle name="Percen - Biçem1 3" xfId="16092"/>
    <cellStyle name="Percent %" xfId="5539"/>
    <cellStyle name="Percent % 2" xfId="13547"/>
    <cellStyle name="Percent % 3" xfId="16093"/>
    <cellStyle name="Percent (2dp)" xfId="13548"/>
    <cellStyle name="Percent [0]" xfId="233"/>
    <cellStyle name="Percent [0] 2" xfId="5541"/>
    <cellStyle name="Percent [0] 2 2" xfId="13550"/>
    <cellStyle name="Percent [0] 2 3" xfId="16095"/>
    <cellStyle name="Percent [0] 3" xfId="13549"/>
    <cellStyle name="Percent [0] 4" xfId="16094"/>
    <cellStyle name="Percent [0] 5" xfId="5540"/>
    <cellStyle name="Percent [00]" xfId="234"/>
    <cellStyle name="Percent [00] 2" xfId="5543"/>
    <cellStyle name="Percent [00] 2 2" xfId="13552"/>
    <cellStyle name="Percent [00] 2 3" xfId="16097"/>
    <cellStyle name="Percent [00] 3" xfId="13551"/>
    <cellStyle name="Percent [00] 4" xfId="16096"/>
    <cellStyle name="Percent [00] 5" xfId="5542"/>
    <cellStyle name="Percent [2]" xfId="235"/>
    <cellStyle name="Percent [2] 2" xfId="5545"/>
    <cellStyle name="Percent [2] 2 2" xfId="13554"/>
    <cellStyle name="Percent [2] 2 3" xfId="16099"/>
    <cellStyle name="Percent [2] 3" xfId="13553"/>
    <cellStyle name="Percent [2] 4" xfId="16098"/>
    <cellStyle name="Percent [2] 5" xfId="5544"/>
    <cellStyle name="Percent 10" xfId="5546"/>
    <cellStyle name="Percent 10 2" xfId="13555"/>
    <cellStyle name="Percent 10 3" xfId="16100"/>
    <cellStyle name="Percent 11" xfId="5547"/>
    <cellStyle name="Percent 11 2" xfId="13556"/>
    <cellStyle name="Percent 11 3" xfId="16101"/>
    <cellStyle name="Percent 12" xfId="5548"/>
    <cellStyle name="Percent 12 2" xfId="13557"/>
    <cellStyle name="Percent 12 2 2" xfId="17648"/>
    <cellStyle name="Percent 12 2 2 2" xfId="17724"/>
    <cellStyle name="Percent 12 2 2 2 2" xfId="17829"/>
    <cellStyle name="Percent 12 2 2 2 2 2" xfId="18064"/>
    <cellStyle name="Percent 12 2 2 2 2 2 2" xfId="20478"/>
    <cellStyle name="Percent 12 2 2 2 2 2 2 2" xfId="20479"/>
    <cellStyle name="Percent 12 2 2 2 2 2 2 3" xfId="20480"/>
    <cellStyle name="Percent 12 2 2 2 2 2 3" xfId="20481"/>
    <cellStyle name="Percent 12 2 2 2 2 2 3 2" xfId="20482"/>
    <cellStyle name="Percent 12 2 2 2 2 2 4" xfId="20483"/>
    <cellStyle name="Percent 12 2 2 2 2 3" xfId="18282"/>
    <cellStyle name="Percent 12 2 2 2 2 3 2" xfId="20484"/>
    <cellStyle name="Percent 12 2 2 2 2 3 2 2" xfId="20485"/>
    <cellStyle name="Percent 12 2 2 2 2 3 2 3" xfId="20486"/>
    <cellStyle name="Percent 12 2 2 2 2 3 3" xfId="20487"/>
    <cellStyle name="Percent 12 2 2 2 2 3 3 2" xfId="20488"/>
    <cellStyle name="Percent 12 2 2 2 2 3 4" xfId="20489"/>
    <cellStyle name="Percent 12 2 2 2 2 4" xfId="20490"/>
    <cellStyle name="Percent 12 2 2 2 2 4 2" xfId="20491"/>
    <cellStyle name="Percent 12 2 2 2 2 4 3" xfId="20492"/>
    <cellStyle name="Percent 12 2 2 2 2 5" xfId="20493"/>
    <cellStyle name="Percent 12 2 2 2 2 5 2" xfId="20494"/>
    <cellStyle name="Percent 12 2 2 2 2 6" xfId="20495"/>
    <cellStyle name="Percent 12 2 2 2 3" xfId="17962"/>
    <cellStyle name="Percent 12 2 2 2 3 2" xfId="20496"/>
    <cellStyle name="Percent 12 2 2 2 3 2 2" xfId="20497"/>
    <cellStyle name="Percent 12 2 2 2 3 2 3" xfId="20498"/>
    <cellStyle name="Percent 12 2 2 2 3 3" xfId="20499"/>
    <cellStyle name="Percent 12 2 2 2 3 3 2" xfId="20500"/>
    <cellStyle name="Percent 12 2 2 2 3 4" xfId="20501"/>
    <cellStyle name="Percent 12 2 2 2 4" xfId="18180"/>
    <cellStyle name="Percent 12 2 2 2 4 2" xfId="20502"/>
    <cellStyle name="Percent 12 2 2 2 4 2 2" xfId="20503"/>
    <cellStyle name="Percent 12 2 2 2 4 2 3" xfId="20504"/>
    <cellStyle name="Percent 12 2 2 2 4 3" xfId="20505"/>
    <cellStyle name="Percent 12 2 2 2 4 3 2" xfId="20506"/>
    <cellStyle name="Percent 12 2 2 2 4 4" xfId="20507"/>
    <cellStyle name="Percent 12 2 2 2 5" xfId="20508"/>
    <cellStyle name="Percent 12 2 2 2 5 2" xfId="20509"/>
    <cellStyle name="Percent 12 2 2 2 5 3" xfId="20510"/>
    <cellStyle name="Percent 12 2 2 2 6" xfId="20511"/>
    <cellStyle name="Percent 12 2 2 2 6 2" xfId="20512"/>
    <cellStyle name="Percent 12 2 2 2 7" xfId="20513"/>
    <cellStyle name="Percent 12 2 2 3" xfId="17786"/>
    <cellStyle name="Percent 12 2 2 3 2" xfId="18021"/>
    <cellStyle name="Percent 12 2 2 3 2 2" xfId="20514"/>
    <cellStyle name="Percent 12 2 2 3 2 2 2" xfId="20515"/>
    <cellStyle name="Percent 12 2 2 3 2 2 3" xfId="20516"/>
    <cellStyle name="Percent 12 2 2 3 2 3" xfId="20517"/>
    <cellStyle name="Percent 12 2 2 3 2 3 2" xfId="20518"/>
    <cellStyle name="Percent 12 2 2 3 2 4" xfId="20519"/>
    <cellStyle name="Percent 12 2 2 3 3" xfId="18239"/>
    <cellStyle name="Percent 12 2 2 3 3 2" xfId="20520"/>
    <cellStyle name="Percent 12 2 2 3 3 2 2" xfId="20521"/>
    <cellStyle name="Percent 12 2 2 3 3 2 3" xfId="20522"/>
    <cellStyle name="Percent 12 2 2 3 3 3" xfId="20523"/>
    <cellStyle name="Percent 12 2 2 3 3 3 2" xfId="20524"/>
    <cellStyle name="Percent 12 2 2 3 3 4" xfId="20525"/>
    <cellStyle name="Percent 12 2 2 3 4" xfId="20526"/>
    <cellStyle name="Percent 12 2 2 3 4 2" xfId="20527"/>
    <cellStyle name="Percent 12 2 2 3 4 3" xfId="20528"/>
    <cellStyle name="Percent 12 2 2 3 5" xfId="20529"/>
    <cellStyle name="Percent 12 2 2 3 5 2" xfId="20530"/>
    <cellStyle name="Percent 12 2 2 3 6" xfId="20531"/>
    <cellStyle name="Percent 12 2 2 4" xfId="17919"/>
    <cellStyle name="Percent 12 2 2 4 2" xfId="20532"/>
    <cellStyle name="Percent 12 2 2 4 2 2" xfId="20533"/>
    <cellStyle name="Percent 12 2 2 4 2 3" xfId="20534"/>
    <cellStyle name="Percent 12 2 2 4 3" xfId="20535"/>
    <cellStyle name="Percent 12 2 2 4 3 2" xfId="20536"/>
    <cellStyle name="Percent 12 2 2 4 4" xfId="20537"/>
    <cellStyle name="Percent 12 2 2 5" xfId="18137"/>
    <cellStyle name="Percent 12 2 2 5 2" xfId="20538"/>
    <cellStyle name="Percent 12 2 2 5 2 2" xfId="20539"/>
    <cellStyle name="Percent 12 2 2 5 2 3" xfId="20540"/>
    <cellStyle name="Percent 12 2 2 5 3" xfId="20541"/>
    <cellStyle name="Percent 12 2 2 5 3 2" xfId="20542"/>
    <cellStyle name="Percent 12 2 2 5 4" xfId="20543"/>
    <cellStyle name="Percent 12 2 2 6" xfId="20544"/>
    <cellStyle name="Percent 12 2 2 6 2" xfId="20545"/>
    <cellStyle name="Percent 12 2 2 6 3" xfId="20546"/>
    <cellStyle name="Percent 12 2 2 7" xfId="20547"/>
    <cellStyle name="Percent 12 2 2 7 2" xfId="20548"/>
    <cellStyle name="Percent 12 2 2 8" xfId="20549"/>
    <cellStyle name="Percent 12 2 3" xfId="17705"/>
    <cellStyle name="Percent 12 2 3 2" xfId="17810"/>
    <cellStyle name="Percent 12 2 3 2 2" xfId="18045"/>
    <cellStyle name="Percent 12 2 3 2 2 2" xfId="20550"/>
    <cellStyle name="Percent 12 2 3 2 2 2 2" xfId="20551"/>
    <cellStyle name="Percent 12 2 3 2 2 2 3" xfId="20552"/>
    <cellStyle name="Percent 12 2 3 2 2 3" xfId="20553"/>
    <cellStyle name="Percent 12 2 3 2 2 3 2" xfId="20554"/>
    <cellStyle name="Percent 12 2 3 2 2 4" xfId="20555"/>
    <cellStyle name="Percent 12 2 3 2 3" xfId="18263"/>
    <cellStyle name="Percent 12 2 3 2 3 2" xfId="20556"/>
    <cellStyle name="Percent 12 2 3 2 3 2 2" xfId="20557"/>
    <cellStyle name="Percent 12 2 3 2 3 2 3" xfId="20558"/>
    <cellStyle name="Percent 12 2 3 2 3 3" xfId="20559"/>
    <cellStyle name="Percent 12 2 3 2 3 3 2" xfId="20560"/>
    <cellStyle name="Percent 12 2 3 2 3 4" xfId="20561"/>
    <cellStyle name="Percent 12 2 3 2 4" xfId="20562"/>
    <cellStyle name="Percent 12 2 3 2 4 2" xfId="20563"/>
    <cellStyle name="Percent 12 2 3 2 4 3" xfId="20564"/>
    <cellStyle name="Percent 12 2 3 2 5" xfId="20565"/>
    <cellStyle name="Percent 12 2 3 2 5 2" xfId="20566"/>
    <cellStyle name="Percent 12 2 3 2 6" xfId="20567"/>
    <cellStyle name="Percent 12 2 3 3" xfId="17943"/>
    <cellStyle name="Percent 12 2 3 3 2" xfId="20568"/>
    <cellStyle name="Percent 12 2 3 3 2 2" xfId="20569"/>
    <cellStyle name="Percent 12 2 3 3 2 3" xfId="20570"/>
    <cellStyle name="Percent 12 2 3 3 3" xfId="20571"/>
    <cellStyle name="Percent 12 2 3 3 3 2" xfId="20572"/>
    <cellStyle name="Percent 12 2 3 3 4" xfId="20573"/>
    <cellStyle name="Percent 12 2 3 4" xfId="18161"/>
    <cellStyle name="Percent 12 2 3 4 2" xfId="20574"/>
    <cellStyle name="Percent 12 2 3 4 2 2" xfId="20575"/>
    <cellStyle name="Percent 12 2 3 4 2 3" xfId="20576"/>
    <cellStyle name="Percent 12 2 3 4 3" xfId="20577"/>
    <cellStyle name="Percent 12 2 3 4 3 2" xfId="20578"/>
    <cellStyle name="Percent 12 2 3 4 4" xfId="20579"/>
    <cellStyle name="Percent 12 2 3 5" xfId="20580"/>
    <cellStyle name="Percent 12 2 3 5 2" xfId="20581"/>
    <cellStyle name="Percent 12 2 3 5 3" xfId="20582"/>
    <cellStyle name="Percent 12 2 3 6" xfId="20583"/>
    <cellStyle name="Percent 12 2 3 6 2" xfId="20584"/>
    <cellStyle name="Percent 12 2 3 7" xfId="20585"/>
    <cellStyle name="Percent 12 2 4" xfId="17767"/>
    <cellStyle name="Percent 12 2 4 2" xfId="18002"/>
    <cellStyle name="Percent 12 2 4 2 2" xfId="20586"/>
    <cellStyle name="Percent 12 2 4 2 2 2" xfId="20587"/>
    <cellStyle name="Percent 12 2 4 2 2 3" xfId="20588"/>
    <cellStyle name="Percent 12 2 4 2 3" xfId="20589"/>
    <cellStyle name="Percent 12 2 4 2 3 2" xfId="20590"/>
    <cellStyle name="Percent 12 2 4 2 4" xfId="20591"/>
    <cellStyle name="Percent 12 2 4 3" xfId="18220"/>
    <cellStyle name="Percent 12 2 4 3 2" xfId="20592"/>
    <cellStyle name="Percent 12 2 4 3 2 2" xfId="20593"/>
    <cellStyle name="Percent 12 2 4 3 2 3" xfId="20594"/>
    <cellStyle name="Percent 12 2 4 3 3" xfId="20595"/>
    <cellStyle name="Percent 12 2 4 3 3 2" xfId="20596"/>
    <cellStyle name="Percent 12 2 4 3 4" xfId="20597"/>
    <cellStyle name="Percent 12 2 4 4" xfId="20598"/>
    <cellStyle name="Percent 12 2 4 4 2" xfId="20599"/>
    <cellStyle name="Percent 12 2 4 4 3" xfId="20600"/>
    <cellStyle name="Percent 12 2 4 5" xfId="20601"/>
    <cellStyle name="Percent 12 2 4 5 2" xfId="20602"/>
    <cellStyle name="Percent 12 2 4 6" xfId="20603"/>
    <cellStyle name="Percent 12 2 5" xfId="17900"/>
    <cellStyle name="Percent 12 2 5 2" xfId="20604"/>
    <cellStyle name="Percent 12 2 5 2 2" xfId="20605"/>
    <cellStyle name="Percent 12 2 5 2 3" xfId="20606"/>
    <cellStyle name="Percent 12 2 5 3" xfId="20607"/>
    <cellStyle name="Percent 12 2 5 3 2" xfId="20608"/>
    <cellStyle name="Percent 12 2 5 4" xfId="20609"/>
    <cellStyle name="Percent 12 2 6" xfId="18118"/>
    <cellStyle name="Percent 12 2 6 2" xfId="20610"/>
    <cellStyle name="Percent 12 2 6 2 2" xfId="20611"/>
    <cellStyle name="Percent 12 2 6 2 3" xfId="20612"/>
    <cellStyle name="Percent 12 2 6 3" xfId="20613"/>
    <cellStyle name="Percent 12 2 6 3 2" xfId="20614"/>
    <cellStyle name="Percent 12 2 6 4" xfId="20615"/>
    <cellStyle name="Percent 12 2 7" xfId="20616"/>
    <cellStyle name="Percent 12 2 7 2" xfId="20617"/>
    <cellStyle name="Percent 12 2 7 3" xfId="20618"/>
    <cellStyle name="Percent 12 2 8" xfId="20619"/>
    <cellStyle name="Percent 12 2 8 2" xfId="20620"/>
    <cellStyle name="Percent 12 2 9" xfId="20621"/>
    <cellStyle name="Percent 12 3" xfId="15489"/>
    <cellStyle name="Percent 12 3 2" xfId="17713"/>
    <cellStyle name="Percent 12 3 2 2" xfId="17818"/>
    <cellStyle name="Percent 12 3 2 2 2" xfId="18053"/>
    <cellStyle name="Percent 12 3 2 2 2 2" xfId="20622"/>
    <cellStyle name="Percent 12 3 2 2 2 2 2" xfId="20623"/>
    <cellStyle name="Percent 12 3 2 2 2 2 3" xfId="20624"/>
    <cellStyle name="Percent 12 3 2 2 2 3" xfId="20625"/>
    <cellStyle name="Percent 12 3 2 2 2 3 2" xfId="20626"/>
    <cellStyle name="Percent 12 3 2 2 2 4" xfId="20627"/>
    <cellStyle name="Percent 12 3 2 2 3" xfId="18271"/>
    <cellStyle name="Percent 12 3 2 2 3 2" xfId="20628"/>
    <cellStyle name="Percent 12 3 2 2 3 2 2" xfId="20629"/>
    <cellStyle name="Percent 12 3 2 2 3 2 3" xfId="20630"/>
    <cellStyle name="Percent 12 3 2 2 3 3" xfId="20631"/>
    <cellStyle name="Percent 12 3 2 2 3 3 2" xfId="20632"/>
    <cellStyle name="Percent 12 3 2 2 3 4" xfId="20633"/>
    <cellStyle name="Percent 12 3 2 2 4" xfId="20634"/>
    <cellStyle name="Percent 12 3 2 2 4 2" xfId="20635"/>
    <cellStyle name="Percent 12 3 2 2 4 3" xfId="20636"/>
    <cellStyle name="Percent 12 3 2 2 5" xfId="20637"/>
    <cellStyle name="Percent 12 3 2 2 5 2" xfId="20638"/>
    <cellStyle name="Percent 12 3 2 2 6" xfId="20639"/>
    <cellStyle name="Percent 12 3 2 3" xfId="17951"/>
    <cellStyle name="Percent 12 3 2 3 2" xfId="20640"/>
    <cellStyle name="Percent 12 3 2 3 2 2" xfId="20641"/>
    <cellStyle name="Percent 12 3 2 3 2 3" xfId="20642"/>
    <cellStyle name="Percent 12 3 2 3 3" xfId="20643"/>
    <cellStyle name="Percent 12 3 2 3 3 2" xfId="20644"/>
    <cellStyle name="Percent 12 3 2 3 4" xfId="20645"/>
    <cellStyle name="Percent 12 3 2 4" xfId="18169"/>
    <cellStyle name="Percent 12 3 2 4 2" xfId="20646"/>
    <cellStyle name="Percent 12 3 2 4 2 2" xfId="20647"/>
    <cellStyle name="Percent 12 3 2 4 2 3" xfId="20648"/>
    <cellStyle name="Percent 12 3 2 4 3" xfId="20649"/>
    <cellStyle name="Percent 12 3 2 4 3 2" xfId="20650"/>
    <cellStyle name="Percent 12 3 2 4 4" xfId="20651"/>
    <cellStyle name="Percent 12 3 2 5" xfId="20652"/>
    <cellStyle name="Percent 12 3 2 5 2" xfId="20653"/>
    <cellStyle name="Percent 12 3 2 5 3" xfId="20654"/>
    <cellStyle name="Percent 12 3 2 6" xfId="20655"/>
    <cellStyle name="Percent 12 3 2 6 2" xfId="20656"/>
    <cellStyle name="Percent 12 3 2 7" xfId="20657"/>
    <cellStyle name="Percent 12 3 3" xfId="17775"/>
    <cellStyle name="Percent 12 3 3 2" xfId="18010"/>
    <cellStyle name="Percent 12 3 3 2 2" xfId="20658"/>
    <cellStyle name="Percent 12 3 3 2 2 2" xfId="20659"/>
    <cellStyle name="Percent 12 3 3 2 2 3" xfId="20660"/>
    <cellStyle name="Percent 12 3 3 2 3" xfId="20661"/>
    <cellStyle name="Percent 12 3 3 2 3 2" xfId="20662"/>
    <cellStyle name="Percent 12 3 3 2 4" xfId="20663"/>
    <cellStyle name="Percent 12 3 3 3" xfId="18228"/>
    <cellStyle name="Percent 12 3 3 3 2" xfId="20664"/>
    <cellStyle name="Percent 12 3 3 3 2 2" xfId="20665"/>
    <cellStyle name="Percent 12 3 3 3 2 3" xfId="20666"/>
    <cellStyle name="Percent 12 3 3 3 3" xfId="20667"/>
    <cellStyle name="Percent 12 3 3 3 3 2" xfId="20668"/>
    <cellStyle name="Percent 12 3 3 3 4" xfId="20669"/>
    <cellStyle name="Percent 12 3 3 4" xfId="20670"/>
    <cellStyle name="Percent 12 3 3 4 2" xfId="20671"/>
    <cellStyle name="Percent 12 3 3 4 3" xfId="20672"/>
    <cellStyle name="Percent 12 3 3 5" xfId="20673"/>
    <cellStyle name="Percent 12 3 3 5 2" xfId="20674"/>
    <cellStyle name="Percent 12 3 3 6" xfId="20675"/>
    <cellStyle name="Percent 12 3 4" xfId="17908"/>
    <cellStyle name="Percent 12 3 4 2" xfId="20676"/>
    <cellStyle name="Percent 12 3 4 2 2" xfId="20677"/>
    <cellStyle name="Percent 12 3 4 2 3" xfId="20678"/>
    <cellStyle name="Percent 12 3 4 3" xfId="20679"/>
    <cellStyle name="Percent 12 3 4 3 2" xfId="20680"/>
    <cellStyle name="Percent 12 3 4 4" xfId="20681"/>
    <cellStyle name="Percent 12 3 5" xfId="18126"/>
    <cellStyle name="Percent 12 3 5 2" xfId="20682"/>
    <cellStyle name="Percent 12 3 5 2 2" xfId="20683"/>
    <cellStyle name="Percent 12 3 5 2 3" xfId="20684"/>
    <cellStyle name="Percent 12 3 5 3" xfId="20685"/>
    <cellStyle name="Percent 12 3 5 3 2" xfId="20686"/>
    <cellStyle name="Percent 12 3 5 4" xfId="20687"/>
    <cellStyle name="Percent 12 3 6" xfId="20688"/>
    <cellStyle name="Percent 12 3 6 2" xfId="20689"/>
    <cellStyle name="Percent 12 3 6 3" xfId="20690"/>
    <cellStyle name="Percent 12 3 7" xfId="20691"/>
    <cellStyle name="Percent 12 3 7 2" xfId="20692"/>
    <cellStyle name="Percent 12 3 8" xfId="20693"/>
    <cellStyle name="Percent 12 4" xfId="16102"/>
    <cellStyle name="Percent 12 5" xfId="17663"/>
    <cellStyle name="Percent 12 5 2" xfId="17733"/>
    <cellStyle name="Percent 12 5 2 2" xfId="17838"/>
    <cellStyle name="Percent 12 5 2 2 2" xfId="18073"/>
    <cellStyle name="Percent 12 5 2 2 2 2" xfId="20694"/>
    <cellStyle name="Percent 12 5 2 2 2 2 2" xfId="20695"/>
    <cellStyle name="Percent 12 5 2 2 2 2 3" xfId="20696"/>
    <cellStyle name="Percent 12 5 2 2 2 3" xfId="20697"/>
    <cellStyle name="Percent 12 5 2 2 2 3 2" xfId="20698"/>
    <cellStyle name="Percent 12 5 2 2 2 4" xfId="20699"/>
    <cellStyle name="Percent 12 5 2 2 3" xfId="18291"/>
    <cellStyle name="Percent 12 5 2 2 3 2" xfId="20700"/>
    <cellStyle name="Percent 12 5 2 2 3 2 2" xfId="20701"/>
    <cellStyle name="Percent 12 5 2 2 3 2 3" xfId="20702"/>
    <cellStyle name="Percent 12 5 2 2 3 3" xfId="20703"/>
    <cellStyle name="Percent 12 5 2 2 3 3 2" xfId="20704"/>
    <cellStyle name="Percent 12 5 2 2 3 4" xfId="20705"/>
    <cellStyle name="Percent 12 5 2 2 4" xfId="20706"/>
    <cellStyle name="Percent 12 5 2 2 4 2" xfId="20707"/>
    <cellStyle name="Percent 12 5 2 2 4 3" xfId="20708"/>
    <cellStyle name="Percent 12 5 2 2 5" xfId="20709"/>
    <cellStyle name="Percent 12 5 2 2 5 2" xfId="20710"/>
    <cellStyle name="Percent 12 5 2 2 6" xfId="20711"/>
    <cellStyle name="Percent 12 5 2 3" xfId="17971"/>
    <cellStyle name="Percent 12 5 2 3 2" xfId="20712"/>
    <cellStyle name="Percent 12 5 2 3 2 2" xfId="20713"/>
    <cellStyle name="Percent 12 5 2 3 2 3" xfId="20714"/>
    <cellStyle name="Percent 12 5 2 3 3" xfId="20715"/>
    <cellStyle name="Percent 12 5 2 3 3 2" xfId="20716"/>
    <cellStyle name="Percent 12 5 2 3 4" xfId="20717"/>
    <cellStyle name="Percent 12 5 2 4" xfId="18189"/>
    <cellStyle name="Percent 12 5 2 4 2" xfId="20718"/>
    <cellStyle name="Percent 12 5 2 4 2 2" xfId="20719"/>
    <cellStyle name="Percent 12 5 2 4 2 3" xfId="20720"/>
    <cellStyle name="Percent 12 5 2 4 3" xfId="20721"/>
    <cellStyle name="Percent 12 5 2 4 3 2" xfId="20722"/>
    <cellStyle name="Percent 12 5 2 4 4" xfId="20723"/>
    <cellStyle name="Percent 12 5 2 5" xfId="20724"/>
    <cellStyle name="Percent 12 5 2 5 2" xfId="20725"/>
    <cellStyle name="Percent 12 5 2 5 3" xfId="20726"/>
    <cellStyle name="Percent 12 5 2 6" xfId="20727"/>
    <cellStyle name="Percent 12 5 2 6 2" xfId="20728"/>
    <cellStyle name="Percent 12 5 2 7" xfId="20729"/>
    <cellStyle name="Percent 12 5 3" xfId="17795"/>
    <cellStyle name="Percent 12 5 3 2" xfId="18030"/>
    <cellStyle name="Percent 12 5 3 2 2" xfId="20730"/>
    <cellStyle name="Percent 12 5 3 2 2 2" xfId="20731"/>
    <cellStyle name="Percent 12 5 3 2 2 3" xfId="20732"/>
    <cellStyle name="Percent 12 5 3 2 3" xfId="20733"/>
    <cellStyle name="Percent 12 5 3 2 3 2" xfId="20734"/>
    <cellStyle name="Percent 12 5 3 2 4" xfId="20735"/>
    <cellStyle name="Percent 12 5 3 3" xfId="18248"/>
    <cellStyle name="Percent 12 5 3 3 2" xfId="20736"/>
    <cellStyle name="Percent 12 5 3 3 2 2" xfId="20737"/>
    <cellStyle name="Percent 12 5 3 3 2 3" xfId="20738"/>
    <cellStyle name="Percent 12 5 3 3 3" xfId="20739"/>
    <cellStyle name="Percent 12 5 3 3 3 2" xfId="20740"/>
    <cellStyle name="Percent 12 5 3 3 4" xfId="20741"/>
    <cellStyle name="Percent 12 5 3 4" xfId="20742"/>
    <cellStyle name="Percent 12 5 3 4 2" xfId="20743"/>
    <cellStyle name="Percent 12 5 3 4 3" xfId="20744"/>
    <cellStyle name="Percent 12 5 3 5" xfId="20745"/>
    <cellStyle name="Percent 12 5 3 5 2" xfId="20746"/>
    <cellStyle name="Percent 12 5 3 6" xfId="20747"/>
    <cellStyle name="Percent 12 5 4" xfId="17928"/>
    <cellStyle name="Percent 12 5 4 2" xfId="20748"/>
    <cellStyle name="Percent 12 5 4 2 2" xfId="20749"/>
    <cellStyle name="Percent 12 5 4 2 3" xfId="20750"/>
    <cellStyle name="Percent 12 5 4 3" xfId="20751"/>
    <cellStyle name="Percent 12 5 4 3 2" xfId="20752"/>
    <cellStyle name="Percent 12 5 4 4" xfId="20753"/>
    <cellStyle name="Percent 12 5 5" xfId="18146"/>
    <cellStyle name="Percent 12 5 5 2" xfId="20754"/>
    <cellStyle name="Percent 12 5 5 2 2" xfId="20755"/>
    <cellStyle name="Percent 12 5 5 2 3" xfId="20756"/>
    <cellStyle name="Percent 12 5 5 3" xfId="20757"/>
    <cellStyle name="Percent 12 5 5 3 2" xfId="20758"/>
    <cellStyle name="Percent 12 5 5 4" xfId="20759"/>
    <cellStyle name="Percent 12 5 6" xfId="20760"/>
    <cellStyle name="Percent 12 5 6 2" xfId="20761"/>
    <cellStyle name="Percent 12 5 6 3" xfId="20762"/>
    <cellStyle name="Percent 12 5 7" xfId="20763"/>
    <cellStyle name="Percent 12 5 7 2" xfId="20764"/>
    <cellStyle name="Percent 12 5 8" xfId="20765"/>
    <cellStyle name="Percent 13" xfId="5549"/>
    <cellStyle name="Percent 13 2" xfId="13558"/>
    <cellStyle name="Percent 13 3" xfId="16103"/>
    <cellStyle name="Percent 14" xfId="5550"/>
    <cellStyle name="Percent 14 2" xfId="13559"/>
    <cellStyle name="Percent 14 3" xfId="16104"/>
    <cellStyle name="Percent 15" xfId="5551"/>
    <cellStyle name="Percent 15 2" xfId="13560"/>
    <cellStyle name="Percent 15 3" xfId="16105"/>
    <cellStyle name="Percent 16" xfId="5552"/>
    <cellStyle name="Percent 16 2" xfId="13561"/>
    <cellStyle name="Percent 16 3" xfId="16106"/>
    <cellStyle name="Percent 17" xfId="5553"/>
    <cellStyle name="Percent 17 2" xfId="13562"/>
    <cellStyle name="Percent 17 3" xfId="16107"/>
    <cellStyle name="Percent 18" xfId="5554"/>
    <cellStyle name="Percent 18 2" xfId="13563"/>
    <cellStyle name="Percent 18 3" xfId="16108"/>
    <cellStyle name="Percent 19" xfId="5555"/>
    <cellStyle name="Percent 19 2" xfId="13564"/>
    <cellStyle name="Percent 19 3" xfId="16109"/>
    <cellStyle name="Percent 2" xfId="5556"/>
    <cellStyle name="Percent 2 10" xfId="13565"/>
    <cellStyle name="Percent 2 11" xfId="16110"/>
    <cellStyle name="Percent 2 2" xfId="5557"/>
    <cellStyle name="Percent 2 2 10" xfId="13566"/>
    <cellStyle name="Percent 2 2 11" xfId="16111"/>
    <cellStyle name="Percent 2 2 2" xfId="5558"/>
    <cellStyle name="Percent 2 2 2 2" xfId="13567"/>
    <cellStyle name="Percent 2 2 2 3" xfId="16112"/>
    <cellStyle name="Percent 2 2 3" xfId="5559"/>
    <cellStyle name="Percent 2 2 3 2" xfId="13568"/>
    <cellStyle name="Percent 2 2 3 3" xfId="16113"/>
    <cellStyle name="Percent 2 2 4" xfId="5560"/>
    <cellStyle name="Percent 2 2 4 2" xfId="13569"/>
    <cellStyle name="Percent 2 2 4 3" xfId="16114"/>
    <cellStyle name="Percent 2 2 5" xfId="5561"/>
    <cellStyle name="Percent 2 2 5 2" xfId="13570"/>
    <cellStyle name="Percent 2 2 5 3" xfId="16115"/>
    <cellStyle name="Percent 2 2 6" xfId="5562"/>
    <cellStyle name="Percent 2 2 6 2" xfId="13571"/>
    <cellStyle name="Percent 2 2 6 3" xfId="16116"/>
    <cellStyle name="Percent 2 2 7" xfId="5563"/>
    <cellStyle name="Percent 2 2 7 2" xfId="13572"/>
    <cellStyle name="Percent 2 2 7 3" xfId="16117"/>
    <cellStyle name="Percent 2 2 8" xfId="5564"/>
    <cellStyle name="Percent 2 2 8 2" xfId="13573"/>
    <cellStyle name="Percent 2 2 8 3" xfId="16118"/>
    <cellStyle name="Percent 2 2 9" xfId="5565"/>
    <cellStyle name="Percent 2 2 9 2" xfId="13574"/>
    <cellStyle name="Percent 2 2 9 3" xfId="16119"/>
    <cellStyle name="Percent 2 3" xfId="5566"/>
    <cellStyle name="Percent 2 3 2" xfId="5567"/>
    <cellStyle name="Percent 2 3 2 2" xfId="13576"/>
    <cellStyle name="Percent 2 3 2 3" xfId="16121"/>
    <cellStyle name="Percent 2 3 3" xfId="13575"/>
    <cellStyle name="Percent 2 3 4" xfId="16120"/>
    <cellStyle name="Percent 2 4" xfId="5568"/>
    <cellStyle name="Percent 2 4 2" xfId="13577"/>
    <cellStyle name="Percent 2 4 3" xfId="16122"/>
    <cellStyle name="Percent 2 5" xfId="5569"/>
    <cellStyle name="Percent 2 5 2" xfId="13578"/>
    <cellStyle name="Percent 2 5 3" xfId="16123"/>
    <cellStyle name="Percent 2 6" xfId="5570"/>
    <cellStyle name="Percent 2 6 2" xfId="13579"/>
    <cellStyle name="Percent 2 6 3" xfId="16124"/>
    <cellStyle name="Percent 2 7" xfId="5571"/>
    <cellStyle name="Percent 2 7 2" xfId="13580"/>
    <cellStyle name="Percent 2 7 3" xfId="16125"/>
    <cellStyle name="Percent 2 8" xfId="5572"/>
    <cellStyle name="Percent 2 8 2" xfId="13581"/>
    <cellStyle name="Percent 2 8 3" xfId="16126"/>
    <cellStyle name="Percent 2 9" xfId="5573"/>
    <cellStyle name="Percent 2 9 2" xfId="13582"/>
    <cellStyle name="Percent 2 9 3" xfId="16127"/>
    <cellStyle name="Percent 20" xfId="5574"/>
    <cellStyle name="Percent 20 2" xfId="13583"/>
    <cellStyle name="Percent 20 3" xfId="16128"/>
    <cellStyle name="Percent 21" xfId="13584"/>
    <cellStyle name="Percent 3" xfId="5575"/>
    <cellStyle name="Percent 3 2" xfId="5576"/>
    <cellStyle name="Percent 3 2 2" xfId="13586"/>
    <cellStyle name="Percent 3 2 3" xfId="16130"/>
    <cellStyle name="Percent 3 3" xfId="5577"/>
    <cellStyle name="Percent 3 3 2" xfId="13587"/>
    <cellStyle name="Percent 3 3 3" xfId="16131"/>
    <cellStyle name="Percent 3 4" xfId="13585"/>
    <cellStyle name="Percent 3 5" xfId="16129"/>
    <cellStyle name="Percent 4" xfId="5578"/>
    <cellStyle name="Percent 4 2" xfId="13589"/>
    <cellStyle name="Percent 4 3" xfId="13588"/>
    <cellStyle name="Percent 4 4" xfId="16132"/>
    <cellStyle name="Percent 5" xfId="5579"/>
    <cellStyle name="Percent 5 2" xfId="13590"/>
    <cellStyle name="Percent 5 3" xfId="16133"/>
    <cellStyle name="Percent 6" xfId="5580"/>
    <cellStyle name="Percent 6 2" xfId="5581"/>
    <cellStyle name="Percent 6 2 2" xfId="13592"/>
    <cellStyle name="Percent 6 2 3" xfId="16135"/>
    <cellStyle name="Percent 6 3" xfId="5582"/>
    <cellStyle name="Percent 6 3 2" xfId="13593"/>
    <cellStyle name="Percent 6 3 3" xfId="16136"/>
    <cellStyle name="Percent 6 4" xfId="13591"/>
    <cellStyle name="Percent 6 5" xfId="16134"/>
    <cellStyle name="Percent 7" xfId="5583"/>
    <cellStyle name="Percent 7 2" xfId="5584"/>
    <cellStyle name="Percent 7 2 2" xfId="13595"/>
    <cellStyle name="Percent 7 2 2 2" xfId="17650"/>
    <cellStyle name="Percent 7 2 2 2 2" xfId="17726"/>
    <cellStyle name="Percent 7 2 2 2 2 2" xfId="17831"/>
    <cellStyle name="Percent 7 2 2 2 2 2 2" xfId="18066"/>
    <cellStyle name="Percent 7 2 2 2 2 2 2 2" xfId="20766"/>
    <cellStyle name="Percent 7 2 2 2 2 2 2 2 2" xfId="20767"/>
    <cellStyle name="Percent 7 2 2 2 2 2 2 2 3" xfId="20768"/>
    <cellStyle name="Percent 7 2 2 2 2 2 2 3" xfId="20769"/>
    <cellStyle name="Percent 7 2 2 2 2 2 2 3 2" xfId="20770"/>
    <cellStyle name="Percent 7 2 2 2 2 2 2 4" xfId="20771"/>
    <cellStyle name="Percent 7 2 2 2 2 2 3" xfId="18284"/>
    <cellStyle name="Percent 7 2 2 2 2 2 3 2" xfId="20772"/>
    <cellStyle name="Percent 7 2 2 2 2 2 3 2 2" xfId="20773"/>
    <cellStyle name="Percent 7 2 2 2 2 2 3 2 3" xfId="20774"/>
    <cellStyle name="Percent 7 2 2 2 2 2 3 3" xfId="20775"/>
    <cellStyle name="Percent 7 2 2 2 2 2 3 3 2" xfId="20776"/>
    <cellStyle name="Percent 7 2 2 2 2 2 3 4" xfId="20777"/>
    <cellStyle name="Percent 7 2 2 2 2 2 4" xfId="20778"/>
    <cellStyle name="Percent 7 2 2 2 2 2 4 2" xfId="20779"/>
    <cellStyle name="Percent 7 2 2 2 2 2 4 3" xfId="20780"/>
    <cellStyle name="Percent 7 2 2 2 2 2 5" xfId="20781"/>
    <cellStyle name="Percent 7 2 2 2 2 2 5 2" xfId="20782"/>
    <cellStyle name="Percent 7 2 2 2 2 2 6" xfId="20783"/>
    <cellStyle name="Percent 7 2 2 2 2 3" xfId="17964"/>
    <cellStyle name="Percent 7 2 2 2 2 3 2" xfId="20784"/>
    <cellStyle name="Percent 7 2 2 2 2 3 2 2" xfId="20785"/>
    <cellStyle name="Percent 7 2 2 2 2 3 2 3" xfId="20786"/>
    <cellStyle name="Percent 7 2 2 2 2 3 3" xfId="20787"/>
    <cellStyle name="Percent 7 2 2 2 2 3 3 2" xfId="20788"/>
    <cellStyle name="Percent 7 2 2 2 2 3 4" xfId="20789"/>
    <cellStyle name="Percent 7 2 2 2 2 4" xfId="18182"/>
    <cellStyle name="Percent 7 2 2 2 2 4 2" xfId="20790"/>
    <cellStyle name="Percent 7 2 2 2 2 4 2 2" xfId="20791"/>
    <cellStyle name="Percent 7 2 2 2 2 4 2 3" xfId="20792"/>
    <cellStyle name="Percent 7 2 2 2 2 4 3" xfId="20793"/>
    <cellStyle name="Percent 7 2 2 2 2 4 3 2" xfId="20794"/>
    <cellStyle name="Percent 7 2 2 2 2 4 4" xfId="20795"/>
    <cellStyle name="Percent 7 2 2 2 2 5" xfId="20796"/>
    <cellStyle name="Percent 7 2 2 2 2 5 2" xfId="20797"/>
    <cellStyle name="Percent 7 2 2 2 2 5 3" xfId="20798"/>
    <cellStyle name="Percent 7 2 2 2 2 6" xfId="20799"/>
    <cellStyle name="Percent 7 2 2 2 2 6 2" xfId="20800"/>
    <cellStyle name="Percent 7 2 2 2 2 7" xfId="20801"/>
    <cellStyle name="Percent 7 2 2 2 3" xfId="17788"/>
    <cellStyle name="Percent 7 2 2 2 3 2" xfId="18023"/>
    <cellStyle name="Percent 7 2 2 2 3 2 2" xfId="20802"/>
    <cellStyle name="Percent 7 2 2 2 3 2 2 2" xfId="20803"/>
    <cellStyle name="Percent 7 2 2 2 3 2 2 3" xfId="20804"/>
    <cellStyle name="Percent 7 2 2 2 3 2 3" xfId="20805"/>
    <cellStyle name="Percent 7 2 2 2 3 2 3 2" xfId="20806"/>
    <cellStyle name="Percent 7 2 2 2 3 2 4" xfId="20807"/>
    <cellStyle name="Percent 7 2 2 2 3 3" xfId="18241"/>
    <cellStyle name="Percent 7 2 2 2 3 3 2" xfId="20808"/>
    <cellStyle name="Percent 7 2 2 2 3 3 2 2" xfId="20809"/>
    <cellStyle name="Percent 7 2 2 2 3 3 2 3" xfId="20810"/>
    <cellStyle name="Percent 7 2 2 2 3 3 3" xfId="20811"/>
    <cellStyle name="Percent 7 2 2 2 3 3 3 2" xfId="20812"/>
    <cellStyle name="Percent 7 2 2 2 3 3 4" xfId="20813"/>
    <cellStyle name="Percent 7 2 2 2 3 4" xfId="20814"/>
    <cellStyle name="Percent 7 2 2 2 3 4 2" xfId="20815"/>
    <cellStyle name="Percent 7 2 2 2 3 4 3" xfId="20816"/>
    <cellStyle name="Percent 7 2 2 2 3 5" xfId="20817"/>
    <cellStyle name="Percent 7 2 2 2 3 5 2" xfId="20818"/>
    <cellStyle name="Percent 7 2 2 2 3 6" xfId="20819"/>
    <cellStyle name="Percent 7 2 2 2 4" xfId="17921"/>
    <cellStyle name="Percent 7 2 2 2 4 2" xfId="20820"/>
    <cellStyle name="Percent 7 2 2 2 4 2 2" xfId="20821"/>
    <cellStyle name="Percent 7 2 2 2 4 2 3" xfId="20822"/>
    <cellStyle name="Percent 7 2 2 2 4 3" xfId="20823"/>
    <cellStyle name="Percent 7 2 2 2 4 3 2" xfId="20824"/>
    <cellStyle name="Percent 7 2 2 2 4 4" xfId="20825"/>
    <cellStyle name="Percent 7 2 2 2 5" xfId="18139"/>
    <cellStyle name="Percent 7 2 2 2 5 2" xfId="20826"/>
    <cellStyle name="Percent 7 2 2 2 5 2 2" xfId="20827"/>
    <cellStyle name="Percent 7 2 2 2 5 2 3" xfId="20828"/>
    <cellStyle name="Percent 7 2 2 2 5 3" xfId="20829"/>
    <cellStyle name="Percent 7 2 2 2 5 3 2" xfId="20830"/>
    <cellStyle name="Percent 7 2 2 2 5 4" xfId="20831"/>
    <cellStyle name="Percent 7 2 2 2 6" xfId="20832"/>
    <cellStyle name="Percent 7 2 2 2 6 2" xfId="20833"/>
    <cellStyle name="Percent 7 2 2 2 6 3" xfId="20834"/>
    <cellStyle name="Percent 7 2 2 2 7" xfId="20835"/>
    <cellStyle name="Percent 7 2 2 2 7 2" xfId="20836"/>
    <cellStyle name="Percent 7 2 2 2 8" xfId="20837"/>
    <cellStyle name="Percent 7 2 2 3" xfId="17707"/>
    <cellStyle name="Percent 7 2 2 3 2" xfId="17812"/>
    <cellStyle name="Percent 7 2 2 3 2 2" xfId="18047"/>
    <cellStyle name="Percent 7 2 2 3 2 2 2" xfId="20838"/>
    <cellStyle name="Percent 7 2 2 3 2 2 2 2" xfId="20839"/>
    <cellStyle name="Percent 7 2 2 3 2 2 2 3" xfId="20840"/>
    <cellStyle name="Percent 7 2 2 3 2 2 3" xfId="20841"/>
    <cellStyle name="Percent 7 2 2 3 2 2 3 2" xfId="20842"/>
    <cellStyle name="Percent 7 2 2 3 2 2 4" xfId="20843"/>
    <cellStyle name="Percent 7 2 2 3 2 3" xfId="18265"/>
    <cellStyle name="Percent 7 2 2 3 2 3 2" xfId="20844"/>
    <cellStyle name="Percent 7 2 2 3 2 3 2 2" xfId="20845"/>
    <cellStyle name="Percent 7 2 2 3 2 3 2 3" xfId="20846"/>
    <cellStyle name="Percent 7 2 2 3 2 3 3" xfId="20847"/>
    <cellStyle name="Percent 7 2 2 3 2 3 3 2" xfId="20848"/>
    <cellStyle name="Percent 7 2 2 3 2 3 4" xfId="20849"/>
    <cellStyle name="Percent 7 2 2 3 2 4" xfId="20850"/>
    <cellStyle name="Percent 7 2 2 3 2 4 2" xfId="20851"/>
    <cellStyle name="Percent 7 2 2 3 2 4 3" xfId="20852"/>
    <cellStyle name="Percent 7 2 2 3 2 5" xfId="20853"/>
    <cellStyle name="Percent 7 2 2 3 2 5 2" xfId="20854"/>
    <cellStyle name="Percent 7 2 2 3 2 6" xfId="20855"/>
    <cellStyle name="Percent 7 2 2 3 3" xfId="17945"/>
    <cellStyle name="Percent 7 2 2 3 3 2" xfId="20856"/>
    <cellStyle name="Percent 7 2 2 3 3 2 2" xfId="20857"/>
    <cellStyle name="Percent 7 2 2 3 3 2 3" xfId="20858"/>
    <cellStyle name="Percent 7 2 2 3 3 3" xfId="20859"/>
    <cellStyle name="Percent 7 2 2 3 3 3 2" xfId="20860"/>
    <cellStyle name="Percent 7 2 2 3 3 4" xfId="20861"/>
    <cellStyle name="Percent 7 2 2 3 4" xfId="18163"/>
    <cellStyle name="Percent 7 2 2 3 4 2" xfId="20862"/>
    <cellStyle name="Percent 7 2 2 3 4 2 2" xfId="20863"/>
    <cellStyle name="Percent 7 2 2 3 4 2 3" xfId="20864"/>
    <cellStyle name="Percent 7 2 2 3 4 3" xfId="20865"/>
    <cellStyle name="Percent 7 2 2 3 4 3 2" xfId="20866"/>
    <cellStyle name="Percent 7 2 2 3 4 4" xfId="20867"/>
    <cellStyle name="Percent 7 2 2 3 5" xfId="20868"/>
    <cellStyle name="Percent 7 2 2 3 5 2" xfId="20869"/>
    <cellStyle name="Percent 7 2 2 3 5 3" xfId="20870"/>
    <cellStyle name="Percent 7 2 2 3 6" xfId="20871"/>
    <cellStyle name="Percent 7 2 2 3 6 2" xfId="20872"/>
    <cellStyle name="Percent 7 2 2 3 7" xfId="20873"/>
    <cellStyle name="Percent 7 2 2 4" xfId="17769"/>
    <cellStyle name="Percent 7 2 2 4 2" xfId="18004"/>
    <cellStyle name="Percent 7 2 2 4 2 2" xfId="20874"/>
    <cellStyle name="Percent 7 2 2 4 2 2 2" xfId="20875"/>
    <cellStyle name="Percent 7 2 2 4 2 2 3" xfId="20876"/>
    <cellStyle name="Percent 7 2 2 4 2 3" xfId="20877"/>
    <cellStyle name="Percent 7 2 2 4 2 3 2" xfId="20878"/>
    <cellStyle name="Percent 7 2 2 4 2 4" xfId="20879"/>
    <cellStyle name="Percent 7 2 2 4 3" xfId="18222"/>
    <cellStyle name="Percent 7 2 2 4 3 2" xfId="20880"/>
    <cellStyle name="Percent 7 2 2 4 3 2 2" xfId="20881"/>
    <cellStyle name="Percent 7 2 2 4 3 2 3" xfId="20882"/>
    <cellStyle name="Percent 7 2 2 4 3 3" xfId="20883"/>
    <cellStyle name="Percent 7 2 2 4 3 3 2" xfId="20884"/>
    <cellStyle name="Percent 7 2 2 4 3 4" xfId="20885"/>
    <cellStyle name="Percent 7 2 2 4 4" xfId="20886"/>
    <cellStyle name="Percent 7 2 2 4 4 2" xfId="20887"/>
    <cellStyle name="Percent 7 2 2 4 4 3" xfId="20888"/>
    <cellStyle name="Percent 7 2 2 4 5" xfId="20889"/>
    <cellStyle name="Percent 7 2 2 4 5 2" xfId="20890"/>
    <cellStyle name="Percent 7 2 2 4 6" xfId="20891"/>
    <cellStyle name="Percent 7 2 2 5" xfId="17902"/>
    <cellStyle name="Percent 7 2 2 5 2" xfId="20892"/>
    <cellStyle name="Percent 7 2 2 5 2 2" xfId="20893"/>
    <cellStyle name="Percent 7 2 2 5 2 3" xfId="20894"/>
    <cellStyle name="Percent 7 2 2 5 3" xfId="20895"/>
    <cellStyle name="Percent 7 2 2 5 3 2" xfId="20896"/>
    <cellStyle name="Percent 7 2 2 5 4" xfId="20897"/>
    <cellStyle name="Percent 7 2 2 6" xfId="18120"/>
    <cellStyle name="Percent 7 2 2 6 2" xfId="20898"/>
    <cellStyle name="Percent 7 2 2 6 2 2" xfId="20899"/>
    <cellStyle name="Percent 7 2 2 6 2 3" xfId="20900"/>
    <cellStyle name="Percent 7 2 2 6 3" xfId="20901"/>
    <cellStyle name="Percent 7 2 2 6 3 2" xfId="20902"/>
    <cellStyle name="Percent 7 2 2 6 4" xfId="20903"/>
    <cellStyle name="Percent 7 2 2 7" xfId="20904"/>
    <cellStyle name="Percent 7 2 2 7 2" xfId="20905"/>
    <cellStyle name="Percent 7 2 2 7 3" xfId="20906"/>
    <cellStyle name="Percent 7 2 2 8" xfId="20907"/>
    <cellStyle name="Percent 7 2 2 8 2" xfId="20908"/>
    <cellStyle name="Percent 7 2 2 9" xfId="20909"/>
    <cellStyle name="Percent 7 2 3" xfId="15491"/>
    <cellStyle name="Percent 7 2 3 2" xfId="17715"/>
    <cellStyle name="Percent 7 2 3 2 2" xfId="17820"/>
    <cellStyle name="Percent 7 2 3 2 2 2" xfId="18055"/>
    <cellStyle name="Percent 7 2 3 2 2 2 2" xfId="20910"/>
    <cellStyle name="Percent 7 2 3 2 2 2 2 2" xfId="20911"/>
    <cellStyle name="Percent 7 2 3 2 2 2 2 3" xfId="20912"/>
    <cellStyle name="Percent 7 2 3 2 2 2 3" xfId="20913"/>
    <cellStyle name="Percent 7 2 3 2 2 2 3 2" xfId="20914"/>
    <cellStyle name="Percent 7 2 3 2 2 2 4" xfId="20915"/>
    <cellStyle name="Percent 7 2 3 2 2 3" xfId="18273"/>
    <cellStyle name="Percent 7 2 3 2 2 3 2" xfId="20916"/>
    <cellStyle name="Percent 7 2 3 2 2 3 2 2" xfId="20917"/>
    <cellStyle name="Percent 7 2 3 2 2 3 2 3" xfId="20918"/>
    <cellStyle name="Percent 7 2 3 2 2 3 3" xfId="20919"/>
    <cellStyle name="Percent 7 2 3 2 2 3 3 2" xfId="20920"/>
    <cellStyle name="Percent 7 2 3 2 2 3 4" xfId="20921"/>
    <cellStyle name="Percent 7 2 3 2 2 4" xfId="20922"/>
    <cellStyle name="Percent 7 2 3 2 2 4 2" xfId="20923"/>
    <cellStyle name="Percent 7 2 3 2 2 4 3" xfId="20924"/>
    <cellStyle name="Percent 7 2 3 2 2 5" xfId="20925"/>
    <cellStyle name="Percent 7 2 3 2 2 5 2" xfId="20926"/>
    <cellStyle name="Percent 7 2 3 2 2 6" xfId="20927"/>
    <cellStyle name="Percent 7 2 3 2 3" xfId="17953"/>
    <cellStyle name="Percent 7 2 3 2 3 2" xfId="20928"/>
    <cellStyle name="Percent 7 2 3 2 3 2 2" xfId="20929"/>
    <cellStyle name="Percent 7 2 3 2 3 2 3" xfId="20930"/>
    <cellStyle name="Percent 7 2 3 2 3 3" xfId="20931"/>
    <cellStyle name="Percent 7 2 3 2 3 3 2" xfId="20932"/>
    <cellStyle name="Percent 7 2 3 2 3 4" xfId="20933"/>
    <cellStyle name="Percent 7 2 3 2 4" xfId="18171"/>
    <cellStyle name="Percent 7 2 3 2 4 2" xfId="20934"/>
    <cellStyle name="Percent 7 2 3 2 4 2 2" xfId="20935"/>
    <cellStyle name="Percent 7 2 3 2 4 2 3" xfId="20936"/>
    <cellStyle name="Percent 7 2 3 2 4 3" xfId="20937"/>
    <cellStyle name="Percent 7 2 3 2 4 3 2" xfId="20938"/>
    <cellStyle name="Percent 7 2 3 2 4 4" xfId="20939"/>
    <cellStyle name="Percent 7 2 3 2 5" xfId="20940"/>
    <cellStyle name="Percent 7 2 3 2 5 2" xfId="20941"/>
    <cellStyle name="Percent 7 2 3 2 5 3" xfId="20942"/>
    <cellStyle name="Percent 7 2 3 2 6" xfId="20943"/>
    <cellStyle name="Percent 7 2 3 2 6 2" xfId="20944"/>
    <cellStyle name="Percent 7 2 3 2 7" xfId="20945"/>
    <cellStyle name="Percent 7 2 3 3" xfId="17777"/>
    <cellStyle name="Percent 7 2 3 3 2" xfId="18012"/>
    <cellStyle name="Percent 7 2 3 3 2 2" xfId="20946"/>
    <cellStyle name="Percent 7 2 3 3 2 2 2" xfId="20947"/>
    <cellStyle name="Percent 7 2 3 3 2 2 3" xfId="20948"/>
    <cellStyle name="Percent 7 2 3 3 2 3" xfId="20949"/>
    <cellStyle name="Percent 7 2 3 3 2 3 2" xfId="20950"/>
    <cellStyle name="Percent 7 2 3 3 2 4" xfId="20951"/>
    <cellStyle name="Percent 7 2 3 3 3" xfId="18230"/>
    <cellStyle name="Percent 7 2 3 3 3 2" xfId="20952"/>
    <cellStyle name="Percent 7 2 3 3 3 2 2" xfId="20953"/>
    <cellStyle name="Percent 7 2 3 3 3 2 3" xfId="20954"/>
    <cellStyle name="Percent 7 2 3 3 3 3" xfId="20955"/>
    <cellStyle name="Percent 7 2 3 3 3 3 2" xfId="20956"/>
    <cellStyle name="Percent 7 2 3 3 3 4" xfId="20957"/>
    <cellStyle name="Percent 7 2 3 3 4" xfId="20958"/>
    <cellStyle name="Percent 7 2 3 3 4 2" xfId="20959"/>
    <cellStyle name="Percent 7 2 3 3 4 3" xfId="20960"/>
    <cellStyle name="Percent 7 2 3 3 5" xfId="20961"/>
    <cellStyle name="Percent 7 2 3 3 5 2" xfId="20962"/>
    <cellStyle name="Percent 7 2 3 3 6" xfId="20963"/>
    <cellStyle name="Percent 7 2 3 4" xfId="17910"/>
    <cellStyle name="Percent 7 2 3 4 2" xfId="20964"/>
    <cellStyle name="Percent 7 2 3 4 2 2" xfId="20965"/>
    <cellStyle name="Percent 7 2 3 4 2 3" xfId="20966"/>
    <cellStyle name="Percent 7 2 3 4 3" xfId="20967"/>
    <cellStyle name="Percent 7 2 3 4 3 2" xfId="20968"/>
    <cellStyle name="Percent 7 2 3 4 4" xfId="20969"/>
    <cellStyle name="Percent 7 2 3 5" xfId="18128"/>
    <cellStyle name="Percent 7 2 3 5 2" xfId="20970"/>
    <cellStyle name="Percent 7 2 3 5 2 2" xfId="20971"/>
    <cellStyle name="Percent 7 2 3 5 2 3" xfId="20972"/>
    <cellStyle name="Percent 7 2 3 5 3" xfId="20973"/>
    <cellStyle name="Percent 7 2 3 5 3 2" xfId="20974"/>
    <cellStyle name="Percent 7 2 3 5 4" xfId="20975"/>
    <cellStyle name="Percent 7 2 3 6" xfId="20976"/>
    <cellStyle name="Percent 7 2 3 6 2" xfId="20977"/>
    <cellStyle name="Percent 7 2 3 6 3" xfId="20978"/>
    <cellStyle name="Percent 7 2 3 7" xfId="20979"/>
    <cellStyle name="Percent 7 2 3 7 2" xfId="20980"/>
    <cellStyle name="Percent 7 2 3 8" xfId="20981"/>
    <cellStyle name="Percent 7 2 4" xfId="16138"/>
    <cellStyle name="Percent 7 2 5" xfId="17665"/>
    <cellStyle name="Percent 7 2 5 2" xfId="17735"/>
    <cellStyle name="Percent 7 2 5 2 2" xfId="17840"/>
    <cellStyle name="Percent 7 2 5 2 2 2" xfId="18075"/>
    <cellStyle name="Percent 7 2 5 2 2 2 2" xfId="20982"/>
    <cellStyle name="Percent 7 2 5 2 2 2 2 2" xfId="20983"/>
    <cellStyle name="Percent 7 2 5 2 2 2 2 3" xfId="20984"/>
    <cellStyle name="Percent 7 2 5 2 2 2 3" xfId="20985"/>
    <cellStyle name="Percent 7 2 5 2 2 2 3 2" xfId="20986"/>
    <cellStyle name="Percent 7 2 5 2 2 2 4" xfId="20987"/>
    <cellStyle name="Percent 7 2 5 2 2 3" xfId="18293"/>
    <cellStyle name="Percent 7 2 5 2 2 3 2" xfId="20988"/>
    <cellStyle name="Percent 7 2 5 2 2 3 2 2" xfId="20989"/>
    <cellStyle name="Percent 7 2 5 2 2 3 2 3" xfId="20990"/>
    <cellStyle name="Percent 7 2 5 2 2 3 3" xfId="20991"/>
    <cellStyle name="Percent 7 2 5 2 2 3 3 2" xfId="20992"/>
    <cellStyle name="Percent 7 2 5 2 2 3 4" xfId="20993"/>
    <cellStyle name="Percent 7 2 5 2 2 4" xfId="20994"/>
    <cellStyle name="Percent 7 2 5 2 2 4 2" xfId="20995"/>
    <cellStyle name="Percent 7 2 5 2 2 4 3" xfId="20996"/>
    <cellStyle name="Percent 7 2 5 2 2 5" xfId="20997"/>
    <cellStyle name="Percent 7 2 5 2 2 5 2" xfId="20998"/>
    <cellStyle name="Percent 7 2 5 2 2 6" xfId="20999"/>
    <cellStyle name="Percent 7 2 5 2 3" xfId="17973"/>
    <cellStyle name="Percent 7 2 5 2 3 2" xfId="21000"/>
    <cellStyle name="Percent 7 2 5 2 3 2 2" xfId="21001"/>
    <cellStyle name="Percent 7 2 5 2 3 2 3" xfId="21002"/>
    <cellStyle name="Percent 7 2 5 2 3 3" xfId="21003"/>
    <cellStyle name="Percent 7 2 5 2 3 3 2" xfId="21004"/>
    <cellStyle name="Percent 7 2 5 2 3 4" xfId="21005"/>
    <cellStyle name="Percent 7 2 5 2 4" xfId="18191"/>
    <cellStyle name="Percent 7 2 5 2 4 2" xfId="21006"/>
    <cellStyle name="Percent 7 2 5 2 4 2 2" xfId="21007"/>
    <cellStyle name="Percent 7 2 5 2 4 2 3" xfId="21008"/>
    <cellStyle name="Percent 7 2 5 2 4 3" xfId="21009"/>
    <cellStyle name="Percent 7 2 5 2 4 3 2" xfId="21010"/>
    <cellStyle name="Percent 7 2 5 2 4 4" xfId="21011"/>
    <cellStyle name="Percent 7 2 5 2 5" xfId="21012"/>
    <cellStyle name="Percent 7 2 5 2 5 2" xfId="21013"/>
    <cellStyle name="Percent 7 2 5 2 5 3" xfId="21014"/>
    <cellStyle name="Percent 7 2 5 2 6" xfId="21015"/>
    <cellStyle name="Percent 7 2 5 2 6 2" xfId="21016"/>
    <cellStyle name="Percent 7 2 5 2 7" xfId="21017"/>
    <cellStyle name="Percent 7 2 5 3" xfId="17797"/>
    <cellStyle name="Percent 7 2 5 3 2" xfId="18032"/>
    <cellStyle name="Percent 7 2 5 3 2 2" xfId="21018"/>
    <cellStyle name="Percent 7 2 5 3 2 2 2" xfId="21019"/>
    <cellStyle name="Percent 7 2 5 3 2 2 3" xfId="21020"/>
    <cellStyle name="Percent 7 2 5 3 2 3" xfId="21021"/>
    <cellStyle name="Percent 7 2 5 3 2 3 2" xfId="21022"/>
    <cellStyle name="Percent 7 2 5 3 2 4" xfId="21023"/>
    <cellStyle name="Percent 7 2 5 3 3" xfId="18250"/>
    <cellStyle name="Percent 7 2 5 3 3 2" xfId="21024"/>
    <cellStyle name="Percent 7 2 5 3 3 2 2" xfId="21025"/>
    <cellStyle name="Percent 7 2 5 3 3 2 3" xfId="21026"/>
    <cellStyle name="Percent 7 2 5 3 3 3" xfId="21027"/>
    <cellStyle name="Percent 7 2 5 3 3 3 2" xfId="21028"/>
    <cellStyle name="Percent 7 2 5 3 3 4" xfId="21029"/>
    <cellStyle name="Percent 7 2 5 3 4" xfId="21030"/>
    <cellStyle name="Percent 7 2 5 3 4 2" xfId="21031"/>
    <cellStyle name="Percent 7 2 5 3 4 3" xfId="21032"/>
    <cellStyle name="Percent 7 2 5 3 5" xfId="21033"/>
    <cellStyle name="Percent 7 2 5 3 5 2" xfId="21034"/>
    <cellStyle name="Percent 7 2 5 3 6" xfId="21035"/>
    <cellStyle name="Percent 7 2 5 4" xfId="17930"/>
    <cellStyle name="Percent 7 2 5 4 2" xfId="21036"/>
    <cellStyle name="Percent 7 2 5 4 2 2" xfId="21037"/>
    <cellStyle name="Percent 7 2 5 4 2 3" xfId="21038"/>
    <cellStyle name="Percent 7 2 5 4 3" xfId="21039"/>
    <cellStyle name="Percent 7 2 5 4 3 2" xfId="21040"/>
    <cellStyle name="Percent 7 2 5 4 4" xfId="21041"/>
    <cellStyle name="Percent 7 2 5 5" xfId="18148"/>
    <cellStyle name="Percent 7 2 5 5 2" xfId="21042"/>
    <cellStyle name="Percent 7 2 5 5 2 2" xfId="21043"/>
    <cellStyle name="Percent 7 2 5 5 2 3" xfId="21044"/>
    <cellStyle name="Percent 7 2 5 5 3" xfId="21045"/>
    <cellStyle name="Percent 7 2 5 5 3 2" xfId="21046"/>
    <cellStyle name="Percent 7 2 5 5 4" xfId="21047"/>
    <cellStyle name="Percent 7 2 5 6" xfId="21048"/>
    <cellStyle name="Percent 7 2 5 6 2" xfId="21049"/>
    <cellStyle name="Percent 7 2 5 6 3" xfId="21050"/>
    <cellStyle name="Percent 7 2 5 7" xfId="21051"/>
    <cellStyle name="Percent 7 2 5 7 2" xfId="21052"/>
    <cellStyle name="Percent 7 2 5 8" xfId="21053"/>
    <cellStyle name="Percent 7 3" xfId="13594"/>
    <cellStyle name="Percent 7 3 2" xfId="17649"/>
    <cellStyle name="Percent 7 3 2 2" xfId="17725"/>
    <cellStyle name="Percent 7 3 2 2 2" xfId="17830"/>
    <cellStyle name="Percent 7 3 2 2 2 2" xfId="18065"/>
    <cellStyle name="Percent 7 3 2 2 2 2 2" xfId="21054"/>
    <cellStyle name="Percent 7 3 2 2 2 2 2 2" xfId="21055"/>
    <cellStyle name="Percent 7 3 2 2 2 2 2 3" xfId="21056"/>
    <cellStyle name="Percent 7 3 2 2 2 2 3" xfId="21057"/>
    <cellStyle name="Percent 7 3 2 2 2 2 3 2" xfId="21058"/>
    <cellStyle name="Percent 7 3 2 2 2 2 4" xfId="21059"/>
    <cellStyle name="Percent 7 3 2 2 2 3" xfId="18283"/>
    <cellStyle name="Percent 7 3 2 2 2 3 2" xfId="21060"/>
    <cellStyle name="Percent 7 3 2 2 2 3 2 2" xfId="21061"/>
    <cellStyle name="Percent 7 3 2 2 2 3 2 3" xfId="21062"/>
    <cellStyle name="Percent 7 3 2 2 2 3 3" xfId="21063"/>
    <cellStyle name="Percent 7 3 2 2 2 3 3 2" xfId="21064"/>
    <cellStyle name="Percent 7 3 2 2 2 3 4" xfId="21065"/>
    <cellStyle name="Percent 7 3 2 2 2 4" xfId="21066"/>
    <cellStyle name="Percent 7 3 2 2 2 4 2" xfId="21067"/>
    <cellStyle name="Percent 7 3 2 2 2 4 3" xfId="21068"/>
    <cellStyle name="Percent 7 3 2 2 2 5" xfId="21069"/>
    <cellStyle name="Percent 7 3 2 2 2 5 2" xfId="21070"/>
    <cellStyle name="Percent 7 3 2 2 2 6" xfId="21071"/>
    <cellStyle name="Percent 7 3 2 2 3" xfId="17963"/>
    <cellStyle name="Percent 7 3 2 2 3 2" xfId="21072"/>
    <cellStyle name="Percent 7 3 2 2 3 2 2" xfId="21073"/>
    <cellStyle name="Percent 7 3 2 2 3 2 3" xfId="21074"/>
    <cellStyle name="Percent 7 3 2 2 3 3" xfId="21075"/>
    <cellStyle name="Percent 7 3 2 2 3 3 2" xfId="21076"/>
    <cellStyle name="Percent 7 3 2 2 3 4" xfId="21077"/>
    <cellStyle name="Percent 7 3 2 2 4" xfId="18181"/>
    <cellStyle name="Percent 7 3 2 2 4 2" xfId="21078"/>
    <cellStyle name="Percent 7 3 2 2 4 2 2" xfId="21079"/>
    <cellStyle name="Percent 7 3 2 2 4 2 3" xfId="21080"/>
    <cellStyle name="Percent 7 3 2 2 4 3" xfId="21081"/>
    <cellStyle name="Percent 7 3 2 2 4 3 2" xfId="21082"/>
    <cellStyle name="Percent 7 3 2 2 4 4" xfId="21083"/>
    <cellStyle name="Percent 7 3 2 2 5" xfId="21084"/>
    <cellStyle name="Percent 7 3 2 2 5 2" xfId="21085"/>
    <cellStyle name="Percent 7 3 2 2 5 3" xfId="21086"/>
    <cellStyle name="Percent 7 3 2 2 6" xfId="21087"/>
    <cellStyle name="Percent 7 3 2 2 6 2" xfId="21088"/>
    <cellStyle name="Percent 7 3 2 2 7" xfId="21089"/>
    <cellStyle name="Percent 7 3 2 3" xfId="17787"/>
    <cellStyle name="Percent 7 3 2 3 2" xfId="18022"/>
    <cellStyle name="Percent 7 3 2 3 2 2" xfId="21090"/>
    <cellStyle name="Percent 7 3 2 3 2 2 2" xfId="21091"/>
    <cellStyle name="Percent 7 3 2 3 2 2 3" xfId="21092"/>
    <cellStyle name="Percent 7 3 2 3 2 3" xfId="21093"/>
    <cellStyle name="Percent 7 3 2 3 2 3 2" xfId="21094"/>
    <cellStyle name="Percent 7 3 2 3 2 4" xfId="21095"/>
    <cellStyle name="Percent 7 3 2 3 3" xfId="18240"/>
    <cellStyle name="Percent 7 3 2 3 3 2" xfId="21096"/>
    <cellStyle name="Percent 7 3 2 3 3 2 2" xfId="21097"/>
    <cellStyle name="Percent 7 3 2 3 3 2 3" xfId="21098"/>
    <cellStyle name="Percent 7 3 2 3 3 3" xfId="21099"/>
    <cellStyle name="Percent 7 3 2 3 3 3 2" xfId="21100"/>
    <cellStyle name="Percent 7 3 2 3 3 4" xfId="21101"/>
    <cellStyle name="Percent 7 3 2 3 4" xfId="21102"/>
    <cellStyle name="Percent 7 3 2 3 4 2" xfId="21103"/>
    <cellStyle name="Percent 7 3 2 3 4 3" xfId="21104"/>
    <cellStyle name="Percent 7 3 2 3 5" xfId="21105"/>
    <cellStyle name="Percent 7 3 2 3 5 2" xfId="21106"/>
    <cellStyle name="Percent 7 3 2 3 6" xfId="21107"/>
    <cellStyle name="Percent 7 3 2 4" xfId="17920"/>
    <cellStyle name="Percent 7 3 2 4 2" xfId="21108"/>
    <cellStyle name="Percent 7 3 2 4 2 2" xfId="21109"/>
    <cellStyle name="Percent 7 3 2 4 2 3" xfId="21110"/>
    <cellStyle name="Percent 7 3 2 4 3" xfId="21111"/>
    <cellStyle name="Percent 7 3 2 4 3 2" xfId="21112"/>
    <cellStyle name="Percent 7 3 2 4 4" xfId="21113"/>
    <cellStyle name="Percent 7 3 2 5" xfId="18138"/>
    <cellStyle name="Percent 7 3 2 5 2" xfId="21114"/>
    <cellStyle name="Percent 7 3 2 5 2 2" xfId="21115"/>
    <cellStyle name="Percent 7 3 2 5 2 3" xfId="21116"/>
    <cellStyle name="Percent 7 3 2 5 3" xfId="21117"/>
    <cellStyle name="Percent 7 3 2 5 3 2" xfId="21118"/>
    <cellStyle name="Percent 7 3 2 5 4" xfId="21119"/>
    <cellStyle name="Percent 7 3 2 6" xfId="21120"/>
    <cellStyle name="Percent 7 3 2 6 2" xfId="21121"/>
    <cellStyle name="Percent 7 3 2 6 3" xfId="21122"/>
    <cellStyle name="Percent 7 3 2 7" xfId="21123"/>
    <cellStyle name="Percent 7 3 2 7 2" xfId="21124"/>
    <cellStyle name="Percent 7 3 2 8" xfId="21125"/>
    <cellStyle name="Percent 7 3 3" xfId="17706"/>
    <cellStyle name="Percent 7 3 3 2" xfId="17811"/>
    <cellStyle name="Percent 7 3 3 2 2" xfId="18046"/>
    <cellStyle name="Percent 7 3 3 2 2 2" xfId="21126"/>
    <cellStyle name="Percent 7 3 3 2 2 2 2" xfId="21127"/>
    <cellStyle name="Percent 7 3 3 2 2 2 3" xfId="21128"/>
    <cellStyle name="Percent 7 3 3 2 2 3" xfId="21129"/>
    <cellStyle name="Percent 7 3 3 2 2 3 2" xfId="21130"/>
    <cellStyle name="Percent 7 3 3 2 2 4" xfId="21131"/>
    <cellStyle name="Percent 7 3 3 2 3" xfId="18264"/>
    <cellStyle name="Percent 7 3 3 2 3 2" xfId="21132"/>
    <cellStyle name="Percent 7 3 3 2 3 2 2" xfId="21133"/>
    <cellStyle name="Percent 7 3 3 2 3 2 3" xfId="21134"/>
    <cellStyle name="Percent 7 3 3 2 3 3" xfId="21135"/>
    <cellStyle name="Percent 7 3 3 2 3 3 2" xfId="21136"/>
    <cellStyle name="Percent 7 3 3 2 3 4" xfId="21137"/>
    <cellStyle name="Percent 7 3 3 2 4" xfId="21138"/>
    <cellStyle name="Percent 7 3 3 2 4 2" xfId="21139"/>
    <cellStyle name="Percent 7 3 3 2 4 3" xfId="21140"/>
    <cellStyle name="Percent 7 3 3 2 5" xfId="21141"/>
    <cellStyle name="Percent 7 3 3 2 5 2" xfId="21142"/>
    <cellStyle name="Percent 7 3 3 2 6" xfId="21143"/>
    <cellStyle name="Percent 7 3 3 3" xfId="17944"/>
    <cellStyle name="Percent 7 3 3 3 2" xfId="21144"/>
    <cellStyle name="Percent 7 3 3 3 2 2" xfId="21145"/>
    <cellStyle name="Percent 7 3 3 3 2 3" xfId="21146"/>
    <cellStyle name="Percent 7 3 3 3 3" xfId="21147"/>
    <cellStyle name="Percent 7 3 3 3 3 2" xfId="21148"/>
    <cellStyle name="Percent 7 3 3 3 4" xfId="21149"/>
    <cellStyle name="Percent 7 3 3 4" xfId="18162"/>
    <cellStyle name="Percent 7 3 3 4 2" xfId="21150"/>
    <cellStyle name="Percent 7 3 3 4 2 2" xfId="21151"/>
    <cellStyle name="Percent 7 3 3 4 2 3" xfId="21152"/>
    <cellStyle name="Percent 7 3 3 4 3" xfId="21153"/>
    <cellStyle name="Percent 7 3 3 4 3 2" xfId="21154"/>
    <cellStyle name="Percent 7 3 3 4 4" xfId="21155"/>
    <cellStyle name="Percent 7 3 3 5" xfId="21156"/>
    <cellStyle name="Percent 7 3 3 5 2" xfId="21157"/>
    <cellStyle name="Percent 7 3 3 5 3" xfId="21158"/>
    <cellStyle name="Percent 7 3 3 6" xfId="21159"/>
    <cellStyle name="Percent 7 3 3 6 2" xfId="21160"/>
    <cellStyle name="Percent 7 3 3 7" xfId="21161"/>
    <cellStyle name="Percent 7 3 4" xfId="17768"/>
    <cellStyle name="Percent 7 3 4 2" xfId="18003"/>
    <cellStyle name="Percent 7 3 4 2 2" xfId="21162"/>
    <cellStyle name="Percent 7 3 4 2 2 2" xfId="21163"/>
    <cellStyle name="Percent 7 3 4 2 2 3" xfId="21164"/>
    <cellStyle name="Percent 7 3 4 2 3" xfId="21165"/>
    <cellStyle name="Percent 7 3 4 2 3 2" xfId="21166"/>
    <cellStyle name="Percent 7 3 4 2 4" xfId="21167"/>
    <cellStyle name="Percent 7 3 4 3" xfId="18221"/>
    <cellStyle name="Percent 7 3 4 3 2" xfId="21168"/>
    <cellStyle name="Percent 7 3 4 3 2 2" xfId="21169"/>
    <cellStyle name="Percent 7 3 4 3 2 3" xfId="21170"/>
    <cellStyle name="Percent 7 3 4 3 3" xfId="21171"/>
    <cellStyle name="Percent 7 3 4 3 3 2" xfId="21172"/>
    <cellStyle name="Percent 7 3 4 3 4" xfId="21173"/>
    <cellStyle name="Percent 7 3 4 4" xfId="21174"/>
    <cellStyle name="Percent 7 3 4 4 2" xfId="21175"/>
    <cellStyle name="Percent 7 3 4 4 3" xfId="21176"/>
    <cellStyle name="Percent 7 3 4 5" xfId="21177"/>
    <cellStyle name="Percent 7 3 4 5 2" xfId="21178"/>
    <cellStyle name="Percent 7 3 4 6" xfId="21179"/>
    <cellStyle name="Percent 7 3 5" xfId="17901"/>
    <cellStyle name="Percent 7 3 5 2" xfId="21180"/>
    <cellStyle name="Percent 7 3 5 2 2" xfId="21181"/>
    <cellStyle name="Percent 7 3 5 2 3" xfId="21182"/>
    <cellStyle name="Percent 7 3 5 3" xfId="21183"/>
    <cellStyle name="Percent 7 3 5 3 2" xfId="21184"/>
    <cellStyle name="Percent 7 3 5 4" xfId="21185"/>
    <cellStyle name="Percent 7 3 6" xfId="18119"/>
    <cellStyle name="Percent 7 3 6 2" xfId="21186"/>
    <cellStyle name="Percent 7 3 6 2 2" xfId="21187"/>
    <cellStyle name="Percent 7 3 6 2 3" xfId="21188"/>
    <cellStyle name="Percent 7 3 6 3" xfId="21189"/>
    <cellStyle name="Percent 7 3 6 3 2" xfId="21190"/>
    <cellStyle name="Percent 7 3 6 4" xfId="21191"/>
    <cellStyle name="Percent 7 3 7" xfId="21192"/>
    <cellStyle name="Percent 7 3 7 2" xfId="21193"/>
    <cellStyle name="Percent 7 3 7 3" xfId="21194"/>
    <cellStyle name="Percent 7 3 8" xfId="21195"/>
    <cellStyle name="Percent 7 3 8 2" xfId="21196"/>
    <cellStyle name="Percent 7 3 9" xfId="21197"/>
    <cellStyle name="Percent 7 4" xfId="15490"/>
    <cellStyle name="Percent 7 4 2" xfId="17714"/>
    <cellStyle name="Percent 7 4 2 2" xfId="17819"/>
    <cellStyle name="Percent 7 4 2 2 2" xfId="18054"/>
    <cellStyle name="Percent 7 4 2 2 2 2" xfId="21198"/>
    <cellStyle name="Percent 7 4 2 2 2 2 2" xfId="21199"/>
    <cellStyle name="Percent 7 4 2 2 2 2 3" xfId="21200"/>
    <cellStyle name="Percent 7 4 2 2 2 3" xfId="21201"/>
    <cellStyle name="Percent 7 4 2 2 2 3 2" xfId="21202"/>
    <cellStyle name="Percent 7 4 2 2 2 4" xfId="21203"/>
    <cellStyle name="Percent 7 4 2 2 3" xfId="18272"/>
    <cellStyle name="Percent 7 4 2 2 3 2" xfId="21204"/>
    <cellStyle name="Percent 7 4 2 2 3 2 2" xfId="21205"/>
    <cellStyle name="Percent 7 4 2 2 3 2 3" xfId="21206"/>
    <cellStyle name="Percent 7 4 2 2 3 3" xfId="21207"/>
    <cellStyle name="Percent 7 4 2 2 3 3 2" xfId="21208"/>
    <cellStyle name="Percent 7 4 2 2 3 4" xfId="21209"/>
    <cellStyle name="Percent 7 4 2 2 4" xfId="21210"/>
    <cellStyle name="Percent 7 4 2 2 4 2" xfId="21211"/>
    <cellStyle name="Percent 7 4 2 2 4 3" xfId="21212"/>
    <cellStyle name="Percent 7 4 2 2 5" xfId="21213"/>
    <cellStyle name="Percent 7 4 2 2 5 2" xfId="21214"/>
    <cellStyle name="Percent 7 4 2 2 6" xfId="21215"/>
    <cellStyle name="Percent 7 4 2 3" xfId="17952"/>
    <cellStyle name="Percent 7 4 2 3 2" xfId="21216"/>
    <cellStyle name="Percent 7 4 2 3 2 2" xfId="21217"/>
    <cellStyle name="Percent 7 4 2 3 2 3" xfId="21218"/>
    <cellStyle name="Percent 7 4 2 3 3" xfId="21219"/>
    <cellStyle name="Percent 7 4 2 3 3 2" xfId="21220"/>
    <cellStyle name="Percent 7 4 2 3 4" xfId="21221"/>
    <cellStyle name="Percent 7 4 2 4" xfId="18170"/>
    <cellStyle name="Percent 7 4 2 4 2" xfId="21222"/>
    <cellStyle name="Percent 7 4 2 4 2 2" xfId="21223"/>
    <cellStyle name="Percent 7 4 2 4 2 3" xfId="21224"/>
    <cellStyle name="Percent 7 4 2 4 3" xfId="21225"/>
    <cellStyle name="Percent 7 4 2 4 3 2" xfId="21226"/>
    <cellStyle name="Percent 7 4 2 4 4" xfId="21227"/>
    <cellStyle name="Percent 7 4 2 5" xfId="21228"/>
    <cellStyle name="Percent 7 4 2 5 2" xfId="21229"/>
    <cellStyle name="Percent 7 4 2 5 3" xfId="21230"/>
    <cellStyle name="Percent 7 4 2 6" xfId="21231"/>
    <cellStyle name="Percent 7 4 2 6 2" xfId="21232"/>
    <cellStyle name="Percent 7 4 2 7" xfId="21233"/>
    <cellStyle name="Percent 7 4 3" xfId="17776"/>
    <cellStyle name="Percent 7 4 3 2" xfId="18011"/>
    <cellStyle name="Percent 7 4 3 2 2" xfId="21234"/>
    <cellStyle name="Percent 7 4 3 2 2 2" xfId="21235"/>
    <cellStyle name="Percent 7 4 3 2 2 3" xfId="21236"/>
    <cellStyle name="Percent 7 4 3 2 3" xfId="21237"/>
    <cellStyle name="Percent 7 4 3 2 3 2" xfId="21238"/>
    <cellStyle name="Percent 7 4 3 2 4" xfId="21239"/>
    <cellStyle name="Percent 7 4 3 3" xfId="18229"/>
    <cellStyle name="Percent 7 4 3 3 2" xfId="21240"/>
    <cellStyle name="Percent 7 4 3 3 2 2" xfId="21241"/>
    <cellStyle name="Percent 7 4 3 3 2 3" xfId="21242"/>
    <cellStyle name="Percent 7 4 3 3 3" xfId="21243"/>
    <cellStyle name="Percent 7 4 3 3 3 2" xfId="21244"/>
    <cellStyle name="Percent 7 4 3 3 4" xfId="21245"/>
    <cellStyle name="Percent 7 4 3 4" xfId="21246"/>
    <cellStyle name="Percent 7 4 3 4 2" xfId="21247"/>
    <cellStyle name="Percent 7 4 3 4 3" xfId="21248"/>
    <cellStyle name="Percent 7 4 3 5" xfId="21249"/>
    <cellStyle name="Percent 7 4 3 5 2" xfId="21250"/>
    <cellStyle name="Percent 7 4 3 6" xfId="21251"/>
    <cellStyle name="Percent 7 4 4" xfId="17909"/>
    <cellStyle name="Percent 7 4 4 2" xfId="21252"/>
    <cellStyle name="Percent 7 4 4 2 2" xfId="21253"/>
    <cellStyle name="Percent 7 4 4 2 3" xfId="21254"/>
    <cellStyle name="Percent 7 4 4 3" xfId="21255"/>
    <cellStyle name="Percent 7 4 4 3 2" xfId="21256"/>
    <cellStyle name="Percent 7 4 4 4" xfId="21257"/>
    <cellStyle name="Percent 7 4 5" xfId="18127"/>
    <cellStyle name="Percent 7 4 5 2" xfId="21258"/>
    <cellStyle name="Percent 7 4 5 2 2" xfId="21259"/>
    <cellStyle name="Percent 7 4 5 2 3" xfId="21260"/>
    <cellStyle name="Percent 7 4 5 3" xfId="21261"/>
    <cellStyle name="Percent 7 4 5 3 2" xfId="21262"/>
    <cellStyle name="Percent 7 4 5 4" xfId="21263"/>
    <cellStyle name="Percent 7 4 6" xfId="21264"/>
    <cellStyle name="Percent 7 4 6 2" xfId="21265"/>
    <cellStyle name="Percent 7 4 6 3" xfId="21266"/>
    <cellStyle name="Percent 7 4 7" xfId="21267"/>
    <cellStyle name="Percent 7 4 7 2" xfId="21268"/>
    <cellStyle name="Percent 7 4 8" xfId="21269"/>
    <cellStyle name="Percent 7 5" xfId="16137"/>
    <cellStyle name="Percent 7 6" xfId="17664"/>
    <cellStyle name="Percent 7 6 2" xfId="17734"/>
    <cellStyle name="Percent 7 6 2 2" xfId="17839"/>
    <cellStyle name="Percent 7 6 2 2 2" xfId="18074"/>
    <cellStyle name="Percent 7 6 2 2 2 2" xfId="21270"/>
    <cellStyle name="Percent 7 6 2 2 2 2 2" xfId="21271"/>
    <cellStyle name="Percent 7 6 2 2 2 2 3" xfId="21272"/>
    <cellStyle name="Percent 7 6 2 2 2 3" xfId="21273"/>
    <cellStyle name="Percent 7 6 2 2 2 3 2" xfId="21274"/>
    <cellStyle name="Percent 7 6 2 2 2 4" xfId="21275"/>
    <cellStyle name="Percent 7 6 2 2 3" xfId="18292"/>
    <cellStyle name="Percent 7 6 2 2 3 2" xfId="21276"/>
    <cellStyle name="Percent 7 6 2 2 3 2 2" xfId="21277"/>
    <cellStyle name="Percent 7 6 2 2 3 2 3" xfId="21278"/>
    <cellStyle name="Percent 7 6 2 2 3 3" xfId="21279"/>
    <cellStyle name="Percent 7 6 2 2 3 3 2" xfId="21280"/>
    <cellStyle name="Percent 7 6 2 2 3 4" xfId="21281"/>
    <cellStyle name="Percent 7 6 2 2 4" xfId="21282"/>
    <cellStyle name="Percent 7 6 2 2 4 2" xfId="21283"/>
    <cellStyle name="Percent 7 6 2 2 4 3" xfId="21284"/>
    <cellStyle name="Percent 7 6 2 2 5" xfId="21285"/>
    <cellStyle name="Percent 7 6 2 2 5 2" xfId="21286"/>
    <cellStyle name="Percent 7 6 2 2 6" xfId="21287"/>
    <cellStyle name="Percent 7 6 2 3" xfId="17972"/>
    <cellStyle name="Percent 7 6 2 3 2" xfId="21288"/>
    <cellStyle name="Percent 7 6 2 3 2 2" xfId="21289"/>
    <cellStyle name="Percent 7 6 2 3 2 3" xfId="21290"/>
    <cellStyle name="Percent 7 6 2 3 3" xfId="21291"/>
    <cellStyle name="Percent 7 6 2 3 3 2" xfId="21292"/>
    <cellStyle name="Percent 7 6 2 3 4" xfId="21293"/>
    <cellStyle name="Percent 7 6 2 4" xfId="18190"/>
    <cellStyle name="Percent 7 6 2 4 2" xfId="21294"/>
    <cellStyle name="Percent 7 6 2 4 2 2" xfId="21295"/>
    <cellStyle name="Percent 7 6 2 4 2 3" xfId="21296"/>
    <cellStyle name="Percent 7 6 2 4 3" xfId="21297"/>
    <cellStyle name="Percent 7 6 2 4 3 2" xfId="21298"/>
    <cellStyle name="Percent 7 6 2 4 4" xfId="21299"/>
    <cellStyle name="Percent 7 6 2 5" xfId="21300"/>
    <cellStyle name="Percent 7 6 2 5 2" xfId="21301"/>
    <cellStyle name="Percent 7 6 2 5 3" xfId="21302"/>
    <cellStyle name="Percent 7 6 2 6" xfId="21303"/>
    <cellStyle name="Percent 7 6 2 6 2" xfId="21304"/>
    <cellStyle name="Percent 7 6 2 7" xfId="21305"/>
    <cellStyle name="Percent 7 6 3" xfId="17796"/>
    <cellStyle name="Percent 7 6 3 2" xfId="18031"/>
    <cellStyle name="Percent 7 6 3 2 2" xfId="21306"/>
    <cellStyle name="Percent 7 6 3 2 2 2" xfId="21307"/>
    <cellStyle name="Percent 7 6 3 2 2 3" xfId="21308"/>
    <cellStyle name="Percent 7 6 3 2 3" xfId="21309"/>
    <cellStyle name="Percent 7 6 3 2 3 2" xfId="21310"/>
    <cellStyle name="Percent 7 6 3 2 4" xfId="21311"/>
    <cellStyle name="Percent 7 6 3 3" xfId="18249"/>
    <cellStyle name="Percent 7 6 3 3 2" xfId="21312"/>
    <cellStyle name="Percent 7 6 3 3 2 2" xfId="21313"/>
    <cellStyle name="Percent 7 6 3 3 2 3" xfId="21314"/>
    <cellStyle name="Percent 7 6 3 3 3" xfId="21315"/>
    <cellStyle name="Percent 7 6 3 3 3 2" xfId="21316"/>
    <cellStyle name="Percent 7 6 3 3 4" xfId="21317"/>
    <cellStyle name="Percent 7 6 3 4" xfId="21318"/>
    <cellStyle name="Percent 7 6 3 4 2" xfId="21319"/>
    <cellStyle name="Percent 7 6 3 4 3" xfId="21320"/>
    <cellStyle name="Percent 7 6 3 5" xfId="21321"/>
    <cellStyle name="Percent 7 6 3 5 2" xfId="21322"/>
    <cellStyle name="Percent 7 6 3 6" xfId="21323"/>
    <cellStyle name="Percent 7 6 4" xfId="17929"/>
    <cellStyle name="Percent 7 6 4 2" xfId="21324"/>
    <cellStyle name="Percent 7 6 4 2 2" xfId="21325"/>
    <cellStyle name="Percent 7 6 4 2 3" xfId="21326"/>
    <cellStyle name="Percent 7 6 4 3" xfId="21327"/>
    <cellStyle name="Percent 7 6 4 3 2" xfId="21328"/>
    <cellStyle name="Percent 7 6 4 4" xfId="21329"/>
    <cellStyle name="Percent 7 6 5" xfId="18147"/>
    <cellStyle name="Percent 7 6 5 2" xfId="21330"/>
    <cellStyle name="Percent 7 6 5 2 2" xfId="21331"/>
    <cellStyle name="Percent 7 6 5 2 3" xfId="21332"/>
    <cellStyle name="Percent 7 6 5 3" xfId="21333"/>
    <cellStyle name="Percent 7 6 5 3 2" xfId="21334"/>
    <cellStyle name="Percent 7 6 5 4" xfId="21335"/>
    <cellStyle name="Percent 7 6 6" xfId="21336"/>
    <cellStyle name="Percent 7 6 6 2" xfId="21337"/>
    <cellStyle name="Percent 7 6 6 3" xfId="21338"/>
    <cellStyle name="Percent 7 6 7" xfId="21339"/>
    <cellStyle name="Percent 7 6 7 2" xfId="21340"/>
    <cellStyle name="Percent 7 6 8" xfId="21341"/>
    <cellStyle name="Percent 8" xfId="5585"/>
    <cellStyle name="Percent 8 2" xfId="13596"/>
    <cellStyle name="Percent 8 3" xfId="16139"/>
    <cellStyle name="Percent 9" xfId="5586"/>
    <cellStyle name="Percent 9 2" xfId="13597"/>
    <cellStyle name="Percent 9 3" xfId="16140"/>
    <cellStyle name="Plan" xfId="5587"/>
    <cellStyle name="Plan 2" xfId="13598"/>
    <cellStyle name="Plan 3" xfId="16141"/>
    <cellStyle name="PO BORDER" xfId="5588"/>
    <cellStyle name="PO BORDER 2" xfId="13599"/>
    <cellStyle name="PO BORDER 3" xfId="16142"/>
    <cellStyle name="PrePop Currency (0)" xfId="236"/>
    <cellStyle name="PrePop Currency (0) 2" xfId="5590"/>
    <cellStyle name="PrePop Currency (0) 2 2" xfId="13601"/>
    <cellStyle name="PrePop Currency (0) 2 3" xfId="16144"/>
    <cellStyle name="PrePop Currency (0) 3" xfId="13600"/>
    <cellStyle name="PrePop Currency (0) 4" xfId="16143"/>
    <cellStyle name="PrePop Currency (0) 5" xfId="5589"/>
    <cellStyle name="PrePop Currency (2)" xfId="237"/>
    <cellStyle name="PrePop Currency (2) 2" xfId="13602"/>
    <cellStyle name="PrePop Currency (2) 3" xfId="16145"/>
    <cellStyle name="PrePop Currency (2) 4" xfId="5591"/>
    <cellStyle name="PrePop Units (0)" xfId="238"/>
    <cellStyle name="PrePop Units (0) 2" xfId="5593"/>
    <cellStyle name="PrePop Units (0) 2 2" xfId="13604"/>
    <cellStyle name="PrePop Units (0) 2 3" xfId="16147"/>
    <cellStyle name="PrePop Units (0) 3" xfId="13603"/>
    <cellStyle name="PrePop Units (0) 4" xfId="16146"/>
    <cellStyle name="PrePop Units (0) 5" xfId="5592"/>
    <cellStyle name="PrePop Units (1)" xfId="239"/>
    <cellStyle name="PrePop Units (1) 2" xfId="5595"/>
    <cellStyle name="PrePop Units (1) 2 2" xfId="13606"/>
    <cellStyle name="PrePop Units (1) 2 3" xfId="16149"/>
    <cellStyle name="PrePop Units (1) 3" xfId="13605"/>
    <cellStyle name="PrePop Units (1) 4" xfId="16148"/>
    <cellStyle name="PrePop Units (1) 5" xfId="5594"/>
    <cellStyle name="PrePop Units (2)" xfId="240"/>
    <cellStyle name="PrePop Units (2) 2" xfId="13607"/>
    <cellStyle name="PrePop Units (2) 3" xfId="16150"/>
    <cellStyle name="PrePop Units (2) 4" xfId="5596"/>
    <cellStyle name="Price" xfId="5597"/>
    <cellStyle name="Price 2" xfId="13608"/>
    <cellStyle name="Price 3" xfId="16151"/>
    <cellStyle name="pricing" xfId="5598"/>
    <cellStyle name="pricing 2" xfId="13609"/>
    <cellStyle name="pricing 3" xfId="16152"/>
    <cellStyle name="ProjRevenue" xfId="5599"/>
    <cellStyle name="ProjRevenue 10" xfId="5600"/>
    <cellStyle name="ProjRevenue 11" xfId="5601"/>
    <cellStyle name="ProjRevenue 12" xfId="5602"/>
    <cellStyle name="ProjRevenue 13" xfId="5603"/>
    <cellStyle name="ProjRevenue 14" xfId="5604"/>
    <cellStyle name="ProjRevenue 15" xfId="5605"/>
    <cellStyle name="ProjRevenue 16" xfId="5606"/>
    <cellStyle name="ProjRevenue 17" xfId="5607"/>
    <cellStyle name="ProjRevenue 18" xfId="13610"/>
    <cellStyle name="ProjRevenue 19" xfId="16153"/>
    <cellStyle name="ProjRevenue 2" xfId="5608"/>
    <cellStyle name="ProjRevenue 3" xfId="5609"/>
    <cellStyle name="ProjRevenue 4" xfId="5610"/>
    <cellStyle name="ProjRevenue 5" xfId="5611"/>
    <cellStyle name="ProjRevenue 6" xfId="5612"/>
    <cellStyle name="ProjRevenue 7" xfId="5613"/>
    <cellStyle name="ProjRevenue 8" xfId="5614"/>
    <cellStyle name="ProjRevenue 9" xfId="5615"/>
    <cellStyle name="ProjRevenue.total" xfId="5616"/>
    <cellStyle name="ProjRevenue.total 10" xfId="5617"/>
    <cellStyle name="ProjRevenue.total 11" xfId="5618"/>
    <cellStyle name="ProjRevenue.total 12" xfId="5619"/>
    <cellStyle name="ProjRevenue.total 13" xfId="5620"/>
    <cellStyle name="ProjRevenue.total 14" xfId="5621"/>
    <cellStyle name="ProjRevenue.total 15" xfId="5622"/>
    <cellStyle name="ProjRevenue.total 16" xfId="5623"/>
    <cellStyle name="ProjRevenue.total 17" xfId="5624"/>
    <cellStyle name="ProjRevenue.total 18" xfId="13611"/>
    <cellStyle name="ProjRevenue.total 19" xfId="16154"/>
    <cellStyle name="ProjRevenue.total 2" xfId="5625"/>
    <cellStyle name="ProjRevenue.total 3" xfId="5626"/>
    <cellStyle name="ProjRevenue.total 4" xfId="5627"/>
    <cellStyle name="ProjRevenue.total 5" xfId="5628"/>
    <cellStyle name="ProjRevenue.total 6" xfId="5629"/>
    <cellStyle name="ProjRevenue.total 7" xfId="5630"/>
    <cellStyle name="ProjRevenue.total 8" xfId="5631"/>
    <cellStyle name="ProjRevenue.total 9" xfId="5632"/>
    <cellStyle name="ProjRevenue_Ova Sca 31.12.2005 Wtb" xfId="5633"/>
    <cellStyle name="PSChar" xfId="5634"/>
    <cellStyle name="PSChar 2" xfId="13613"/>
    <cellStyle name="PSChar 3" xfId="13612"/>
    <cellStyle name="PSChar 4" xfId="16155"/>
    <cellStyle name="PSDate" xfId="5635"/>
    <cellStyle name="PSDate 2" xfId="13615"/>
    <cellStyle name="PSDate 3" xfId="13614"/>
    <cellStyle name="PSDate 4" xfId="16156"/>
    <cellStyle name="PSDec" xfId="5636"/>
    <cellStyle name="PSDec 2" xfId="13617"/>
    <cellStyle name="PSDec 3" xfId="13616"/>
    <cellStyle name="PSDec 4" xfId="16157"/>
    <cellStyle name="PSHeading" xfId="5637"/>
    <cellStyle name="PSHeading 2" xfId="13618"/>
    <cellStyle name="PSHeading 3" xfId="16158"/>
    <cellStyle name="PSInt" xfId="5638"/>
    <cellStyle name="PSInt 2" xfId="13620"/>
    <cellStyle name="PSInt 3" xfId="13619"/>
    <cellStyle name="PSInt 4" xfId="16159"/>
    <cellStyle name="PSSpacer" xfId="5639"/>
    <cellStyle name="PSSpacer 2" xfId="13622"/>
    <cellStyle name="PSSpacer 3" xfId="13621"/>
    <cellStyle name="PSSpacer 4" xfId="16160"/>
    <cellStyle name="PutnamPh#" xfId="5640"/>
    <cellStyle name="PutnamPh# 2" xfId="13623"/>
    <cellStyle name="PutnamPh# 3" xfId="16161"/>
    <cellStyle name="PwC" xfId="5641"/>
    <cellStyle name="PwC 2" xfId="13624"/>
    <cellStyle name="PwC 3" xfId="16162"/>
    <cellStyle name="pwstyle" xfId="5642"/>
    <cellStyle name="pwstyle 2" xfId="13625"/>
    <cellStyle name="pwstyle 3" xfId="16163"/>
    <cellStyle name="Quantit?" xfId="5643"/>
    <cellStyle name="Quantit? 2" xfId="13626"/>
    <cellStyle name="Quantit? 3" xfId="16164"/>
    <cellStyle name="Quantité" xfId="5644"/>
    <cellStyle name="Quantité 2" xfId="13627"/>
    <cellStyle name="Quantité 3" xfId="16165"/>
    <cellStyle name="r" xfId="5645"/>
    <cellStyle name="r 2" xfId="13628"/>
    <cellStyle name="r 3" xfId="16166"/>
    <cellStyle name="rb" xfId="5646"/>
    <cellStyle name="rb 2" xfId="13629"/>
    <cellStyle name="rb 3" xfId="16167"/>
    <cellStyle name="recycled" xfId="5647"/>
    <cellStyle name="recycled 2" xfId="13630"/>
    <cellStyle name="recycled 3" xfId="16168"/>
    <cellStyle name="Red" xfId="5648"/>
    <cellStyle name="Red 2" xfId="13631"/>
    <cellStyle name="Red 3" xfId="16169"/>
    <cellStyle name="red negative" xfId="5649"/>
    <cellStyle name="red negative 2" xfId="13632"/>
    <cellStyle name="red negative 3" xfId="16170"/>
    <cellStyle name="regstoresfromspecstores" xfId="241"/>
    <cellStyle name="regstoresfromspecstores 2" xfId="5651"/>
    <cellStyle name="regstoresfromspecstores 2 2" xfId="13634"/>
    <cellStyle name="regstoresfromspecstores 2 3" xfId="16172"/>
    <cellStyle name="regstoresfromspecstores 3" xfId="13633"/>
    <cellStyle name="regstoresfromspecstores 4" xfId="16171"/>
    <cellStyle name="regstoresfromspecstores 5" xfId="5650"/>
    <cellStyle name="résutat" xfId="5652"/>
    <cellStyle name="résutat 2" xfId="13635"/>
    <cellStyle name="résutat 3" xfId="16173"/>
    <cellStyle name="RevList" xfId="242"/>
    <cellStyle name="RevList 2" xfId="13636"/>
    <cellStyle name="RevList 3" xfId="16174"/>
    <cellStyle name="RevList 4" xfId="5653"/>
    <cellStyle name="s" xfId="5654"/>
    <cellStyle name="s 2" xfId="13637"/>
    <cellStyle name="s 3" xfId="16175"/>
    <cellStyle name="S/Titre" xfId="5655"/>
    <cellStyle name="S/Titre 2" xfId="13638"/>
    <cellStyle name="S/Titre 3" xfId="16176"/>
    <cellStyle name="SALLITTU" xfId="5656"/>
    <cellStyle name="SALLITTU 10" xfId="5657"/>
    <cellStyle name="SALLITTU 11" xfId="5658"/>
    <cellStyle name="SALLITTU 12" xfId="5659"/>
    <cellStyle name="SALLITTU 13" xfId="5660"/>
    <cellStyle name="SALLITTU 14" xfId="5661"/>
    <cellStyle name="SALLITTU 15" xfId="5662"/>
    <cellStyle name="SALLITTU 16" xfId="13639"/>
    <cellStyle name="SALLITTU 17" xfId="16177"/>
    <cellStyle name="SALLITTU 2" xfId="5663"/>
    <cellStyle name="SALLITTU 3" xfId="5664"/>
    <cellStyle name="SALLITTU 4" xfId="5665"/>
    <cellStyle name="SALLITTU 5" xfId="5666"/>
    <cellStyle name="SALLITTU 6" xfId="5667"/>
    <cellStyle name="SALLITTU 7" xfId="5668"/>
    <cellStyle name="SALLITTU 8" xfId="5669"/>
    <cellStyle name="SALLITTU 9" xfId="5670"/>
    <cellStyle name="SAPError" xfId="5671"/>
    <cellStyle name="SAPError 2" xfId="13640"/>
    <cellStyle name="SAPError 3" xfId="16178"/>
    <cellStyle name="SAPKey" xfId="5672"/>
    <cellStyle name="SAPKey 2" xfId="13641"/>
    <cellStyle name="SAPKey 3" xfId="16179"/>
    <cellStyle name="SAPLocked" xfId="5673"/>
    <cellStyle name="SAPLocked 2" xfId="13642"/>
    <cellStyle name="SAPLocked 3" xfId="16180"/>
    <cellStyle name="SAPOutput" xfId="5674"/>
    <cellStyle name="SAPOutput 2" xfId="13643"/>
    <cellStyle name="SAPOutput 3" xfId="16181"/>
    <cellStyle name="SAPSpace" xfId="5675"/>
    <cellStyle name="SAPSpace 2" xfId="13644"/>
    <cellStyle name="SAPSpace 3" xfId="16182"/>
    <cellStyle name="SAPText" xfId="5676"/>
    <cellStyle name="SAPText 2" xfId="13645"/>
    <cellStyle name="SAPText 3" xfId="16183"/>
    <cellStyle name="SAPUnLocked" xfId="5677"/>
    <cellStyle name="SAPUnLocked 2" xfId="13646"/>
    <cellStyle name="SAPUnLocked 3" xfId="16184"/>
    <cellStyle name="Schlecht" xfId="5678"/>
    <cellStyle name="Schlecht 2" xfId="13647"/>
    <cellStyle name="Schlecht 3" xfId="16185"/>
    <cellStyle name="SDEntry" xfId="5679"/>
    <cellStyle name="SDEntry 2" xfId="13648"/>
    <cellStyle name="SDEntry 3" xfId="16186"/>
    <cellStyle name="SDFormula" xfId="5680"/>
    <cellStyle name="SDFormula 2" xfId="13649"/>
    <cellStyle name="SDFormula 3" xfId="16187"/>
    <cellStyle name="SDHeader" xfId="5681"/>
    <cellStyle name="SDHeader 2" xfId="13650"/>
    <cellStyle name="SDHeader 3" xfId="16188"/>
    <cellStyle name="Section" xfId="243"/>
    <cellStyle name="Section 2" xfId="13651"/>
    <cellStyle name="Section 3" xfId="16189"/>
    <cellStyle name="Section 4" xfId="5682"/>
    <cellStyle name="Section Title" xfId="5683"/>
    <cellStyle name="Section Title 2" xfId="13652"/>
    <cellStyle name="Section Title 3" xfId="16190"/>
    <cellStyle name="Section_Otopark Kalan Isler 080705" xfId="5684"/>
    <cellStyle name="SEEntry" xfId="5685"/>
    <cellStyle name="SEEntry 10" xfId="5686"/>
    <cellStyle name="SEEntry 11" xfId="5687"/>
    <cellStyle name="SEEntry 12" xfId="5688"/>
    <cellStyle name="SEEntry 13" xfId="5689"/>
    <cellStyle name="SEEntry 14" xfId="5690"/>
    <cellStyle name="SEEntry 15" xfId="5691"/>
    <cellStyle name="SEEntry 16" xfId="5692"/>
    <cellStyle name="SEEntry 17" xfId="13653"/>
    <cellStyle name="SEEntry 18" xfId="16191"/>
    <cellStyle name="SEEntry 2" xfId="5693"/>
    <cellStyle name="SEEntry 3" xfId="5694"/>
    <cellStyle name="SEEntry 4" xfId="5695"/>
    <cellStyle name="SEEntry 5" xfId="5696"/>
    <cellStyle name="SEEntry 6" xfId="5697"/>
    <cellStyle name="SEEntry 7" xfId="5698"/>
    <cellStyle name="SEEntry 8" xfId="5699"/>
    <cellStyle name="SEEntry 9" xfId="5700"/>
    <cellStyle name="SEFormula" xfId="5701"/>
    <cellStyle name="SEFormula 10" xfId="5702"/>
    <cellStyle name="SEFormula 11" xfId="5703"/>
    <cellStyle name="SEFormula 12" xfId="5704"/>
    <cellStyle name="SEFormula 13" xfId="5705"/>
    <cellStyle name="SEFormula 14" xfId="5706"/>
    <cellStyle name="SEFormula 15" xfId="5707"/>
    <cellStyle name="SEFormula 16" xfId="5708"/>
    <cellStyle name="SEFormula 17" xfId="13654"/>
    <cellStyle name="SEFormula 18" xfId="16192"/>
    <cellStyle name="SEFormula 2" xfId="5709"/>
    <cellStyle name="SEFormula 3" xfId="5710"/>
    <cellStyle name="SEFormula 4" xfId="5711"/>
    <cellStyle name="SEFormula 5" xfId="5712"/>
    <cellStyle name="SEFormula 6" xfId="5713"/>
    <cellStyle name="SEFormula 7" xfId="5714"/>
    <cellStyle name="SEFormula 8" xfId="5715"/>
    <cellStyle name="SEFormula 9" xfId="5716"/>
    <cellStyle name="SEFormula2" xfId="5717"/>
    <cellStyle name="SEFormula2 10" xfId="5718"/>
    <cellStyle name="SEFormula2 11" xfId="5719"/>
    <cellStyle name="SEFormula2 12" xfId="5720"/>
    <cellStyle name="SEFormula2 13" xfId="5721"/>
    <cellStyle name="SEFormula2 14" xfId="5722"/>
    <cellStyle name="SEFormula2 15" xfId="5723"/>
    <cellStyle name="SEFormula2 16" xfId="13655"/>
    <cellStyle name="SEFormula2 17" xfId="16193"/>
    <cellStyle name="SEFormula2 2" xfId="5724"/>
    <cellStyle name="SEFormula2 3" xfId="5725"/>
    <cellStyle name="SEFormula2 4" xfId="5726"/>
    <cellStyle name="SEFormula2 5" xfId="5727"/>
    <cellStyle name="SEFormula2 6" xfId="5728"/>
    <cellStyle name="SEFormula2 7" xfId="5729"/>
    <cellStyle name="SEFormula2 8" xfId="5730"/>
    <cellStyle name="SEFormula2 9" xfId="5731"/>
    <cellStyle name="SEHeader" xfId="5732"/>
    <cellStyle name="SEHeader 2" xfId="13656"/>
    <cellStyle name="SEHeader 3" xfId="16194"/>
    <cellStyle name="SELocked" xfId="5733"/>
    <cellStyle name="SELocked 10" xfId="5734"/>
    <cellStyle name="SELocked 11" xfId="5735"/>
    <cellStyle name="SELocked 12" xfId="5736"/>
    <cellStyle name="SELocked 13" xfId="5737"/>
    <cellStyle name="SELocked 14" xfId="5738"/>
    <cellStyle name="SELocked 15" xfId="5739"/>
    <cellStyle name="SELocked 16" xfId="5740"/>
    <cellStyle name="SELocked 17" xfId="13657"/>
    <cellStyle name="SELocked 18" xfId="16195"/>
    <cellStyle name="SELocked 2" xfId="5741"/>
    <cellStyle name="SELocked 3" xfId="5742"/>
    <cellStyle name="SELocked 4" xfId="5743"/>
    <cellStyle name="SELocked 5" xfId="5744"/>
    <cellStyle name="SELocked 6" xfId="5745"/>
    <cellStyle name="SELocked 7" xfId="5746"/>
    <cellStyle name="SELocked 8" xfId="5747"/>
    <cellStyle name="SELocked 9" xfId="5748"/>
    <cellStyle name="SELockPer" xfId="5749"/>
    <cellStyle name="SELockPer 2" xfId="13658"/>
    <cellStyle name="SELockPer 3" xfId="16196"/>
    <cellStyle name="ş_x001d_ğÇ%Uı—&amp;HıG_x0008_ş_x000e_Õ_x000f__x0007__x0001__x0001_" xfId="248"/>
    <cellStyle name="SHADEDSTORES" xfId="244"/>
    <cellStyle name="SHADEDSTORES 2" xfId="5751"/>
    <cellStyle name="SHADEDSTORES 2 10" xfId="5752"/>
    <cellStyle name="SHADEDSTORES 2 11" xfId="5753"/>
    <cellStyle name="SHADEDSTORES 2 12" xfId="5754"/>
    <cellStyle name="SHADEDSTORES 2 13" xfId="5755"/>
    <cellStyle name="SHADEDSTORES 2 14" xfId="5756"/>
    <cellStyle name="SHADEDSTORES 2 15" xfId="5757"/>
    <cellStyle name="SHADEDSTORES 2 16" xfId="5758"/>
    <cellStyle name="SHADEDSTORES 2 17" xfId="13660"/>
    <cellStyle name="SHADEDSTORES 2 18" xfId="16198"/>
    <cellStyle name="SHADEDSTORES 2 2" xfId="5759"/>
    <cellStyle name="SHADEDSTORES 2 3" xfId="5760"/>
    <cellStyle name="SHADEDSTORES 2 4" xfId="5761"/>
    <cellStyle name="SHADEDSTORES 2 5" xfId="5762"/>
    <cellStyle name="SHADEDSTORES 2 6" xfId="5763"/>
    <cellStyle name="SHADEDSTORES 2 7" xfId="5764"/>
    <cellStyle name="SHADEDSTORES 2 8" xfId="5765"/>
    <cellStyle name="SHADEDSTORES 2 9" xfId="5766"/>
    <cellStyle name="SHADEDSTORES 3" xfId="13659"/>
    <cellStyle name="SHADEDSTORES 4" xfId="16197"/>
    <cellStyle name="SHADEDSTORES 5" xfId="5750"/>
    <cellStyle name="SNEntry" xfId="5767"/>
    <cellStyle name="SNEntry 2" xfId="13661"/>
    <cellStyle name="SNEntry 3" xfId="16199"/>
    <cellStyle name="SNFormula" xfId="5768"/>
    <cellStyle name="SNFormula 2" xfId="13662"/>
    <cellStyle name="SNFormula 3" xfId="16200"/>
    <cellStyle name="Special%" xfId="5769"/>
    <cellStyle name="Special% 10" xfId="5770"/>
    <cellStyle name="Special% 11" xfId="5771"/>
    <cellStyle name="Special% 12" xfId="5772"/>
    <cellStyle name="Special% 13" xfId="5773"/>
    <cellStyle name="Special% 14" xfId="5774"/>
    <cellStyle name="Special% 15" xfId="5775"/>
    <cellStyle name="Special% 16" xfId="5776"/>
    <cellStyle name="Special% 17" xfId="5777"/>
    <cellStyle name="Special% 18" xfId="13663"/>
    <cellStyle name="Special% 19" xfId="16201"/>
    <cellStyle name="Special% 2" xfId="5778"/>
    <cellStyle name="Special% 3" xfId="5779"/>
    <cellStyle name="Special% 4" xfId="5780"/>
    <cellStyle name="Special% 5" xfId="5781"/>
    <cellStyle name="Special% 6" xfId="5782"/>
    <cellStyle name="Special% 7" xfId="5783"/>
    <cellStyle name="Special% 8" xfId="5784"/>
    <cellStyle name="Special% 9" xfId="5785"/>
    <cellStyle name="specstores" xfId="245"/>
    <cellStyle name="specstores 2" xfId="5787"/>
    <cellStyle name="specstores 2 2" xfId="13665"/>
    <cellStyle name="specstores 2 3" xfId="16203"/>
    <cellStyle name="specstores 3" xfId="13664"/>
    <cellStyle name="specstores 4" xfId="16202"/>
    <cellStyle name="specstores 5" xfId="5786"/>
    <cellStyle name="SPEntry" xfId="5788"/>
    <cellStyle name="SPEntry 2" xfId="13666"/>
    <cellStyle name="SPEntry 3" xfId="16204"/>
    <cellStyle name="SPFormula" xfId="5789"/>
    <cellStyle name="SPFormula 2" xfId="13667"/>
    <cellStyle name="SPFormula 3" xfId="16205"/>
    <cellStyle name="SPOl" xfId="5790"/>
    <cellStyle name="SPOl 2" xfId="13668"/>
    <cellStyle name="SPOl 3" xfId="16206"/>
    <cellStyle name="Standard" xfId="5791"/>
    <cellStyle name="Standard 2" xfId="5792"/>
    <cellStyle name="Standard 2 2" xfId="13670"/>
    <cellStyle name="Standard 2 3" xfId="16208"/>
    <cellStyle name="Standard 3" xfId="13669"/>
    <cellStyle name="Standard 4" xfId="16207"/>
    <cellStyle name="Standard_ 4     " xfId="5793"/>
    <cellStyle name="Std_0" xfId="5794"/>
    <cellStyle name="Stil 1" xfId="85"/>
    <cellStyle name="Stil 1 2" xfId="13671"/>
    <cellStyle name="Stil 1 3" xfId="16209"/>
    <cellStyle name="Stil 1 4" xfId="5795"/>
    <cellStyle name="Stil 2" xfId="5796"/>
    <cellStyle name="Stil 2 2" xfId="13672"/>
    <cellStyle name="Stil 2 3" xfId="16210"/>
    <cellStyle name="Style 1" xfId="246"/>
    <cellStyle name="Style 1 2" xfId="5798"/>
    <cellStyle name="Style 1 2 2" xfId="13674"/>
    <cellStyle name="Style 1 2 3" xfId="16212"/>
    <cellStyle name="Style 1 3" xfId="5799"/>
    <cellStyle name="Style 1 3 2" xfId="13675"/>
    <cellStyle name="Style 1 3 3" xfId="16213"/>
    <cellStyle name="Style 1 4" xfId="5800"/>
    <cellStyle name="Style 1 4 2" xfId="13676"/>
    <cellStyle name="Style 1 4 3" xfId="16214"/>
    <cellStyle name="Style 1 5" xfId="13673"/>
    <cellStyle name="Style 1 6" xfId="16211"/>
    <cellStyle name="Style 1 7" xfId="5797"/>
    <cellStyle name="Style 2" xfId="5801"/>
    <cellStyle name="Style 2 2" xfId="13677"/>
    <cellStyle name="Style 2 3" xfId="16215"/>
    <cellStyle name="Style 27" xfId="5802"/>
    <cellStyle name="Style 27 2" xfId="5803"/>
    <cellStyle name="Style 27 2 2" xfId="13679"/>
    <cellStyle name="Style 27 2 3" xfId="16217"/>
    <cellStyle name="Style 27 3" xfId="13678"/>
    <cellStyle name="Style 27 4" xfId="16216"/>
    <cellStyle name="Style 3" xfId="5804"/>
    <cellStyle name="Style 3 2" xfId="13680"/>
    <cellStyle name="Style 3 3" xfId="16218"/>
    <cellStyle name="Style 35" xfId="5805"/>
    <cellStyle name="Style 35 2" xfId="5806"/>
    <cellStyle name="Style 35 2 2" xfId="13682"/>
    <cellStyle name="Style 35 2 3" xfId="16220"/>
    <cellStyle name="Style 35 3" xfId="13681"/>
    <cellStyle name="Style 35 4" xfId="16219"/>
    <cellStyle name="Style 36" xfId="5807"/>
    <cellStyle name="Style 36 2" xfId="5808"/>
    <cellStyle name="Style 36 2 2" xfId="13684"/>
    <cellStyle name="Style 36 2 3" xfId="16222"/>
    <cellStyle name="Style 36 3" xfId="13683"/>
    <cellStyle name="Style 36 4" xfId="16221"/>
    <cellStyle name="Style 4" xfId="5809"/>
    <cellStyle name="Style 4 2" xfId="13685"/>
    <cellStyle name="Style 4 3" xfId="16223"/>
    <cellStyle name="Style 5" xfId="5810"/>
    <cellStyle name="Style 5 2" xfId="13686"/>
    <cellStyle name="Style 5 3" xfId="16224"/>
    <cellStyle name="Style 6" xfId="5811"/>
    <cellStyle name="Style 6 2" xfId="13687"/>
    <cellStyle name="Style 6 3" xfId="16225"/>
    <cellStyle name="SUAT1" xfId="5812"/>
    <cellStyle name="SUAT1 2" xfId="13688"/>
    <cellStyle name="SUAT1 3" xfId="16226"/>
    <cellStyle name="Sub Section Title" xfId="5813"/>
    <cellStyle name="Sub Section Title 2" xfId="13689"/>
    <cellStyle name="Sub Section Title 3" xfId="16227"/>
    <cellStyle name="subhead" xfId="13690"/>
    <cellStyle name="Subtotal" xfId="247"/>
    <cellStyle name="Subtotal 2" xfId="13691"/>
    <cellStyle name="Subtotal 3" xfId="16228"/>
    <cellStyle name="Subtotal 4" xfId="5814"/>
    <cellStyle name="SUMMARY" xfId="5815"/>
    <cellStyle name="SUMMARY 10" xfId="5816"/>
    <cellStyle name="SUMMARY 11" xfId="5817"/>
    <cellStyle name="SUMMARY 12" xfId="5818"/>
    <cellStyle name="SUMMARY 13" xfId="5819"/>
    <cellStyle name="SUMMARY 14" xfId="5820"/>
    <cellStyle name="SUMMARY 15" xfId="5821"/>
    <cellStyle name="SUMMARY 16" xfId="5822"/>
    <cellStyle name="SUMMARY 17" xfId="13692"/>
    <cellStyle name="SUMMARY 18" xfId="16229"/>
    <cellStyle name="SUMMARY 2" xfId="5823"/>
    <cellStyle name="SUMMARY 3" xfId="5824"/>
    <cellStyle name="SUMMARY 4" xfId="5825"/>
    <cellStyle name="SUMMARY 5" xfId="5826"/>
    <cellStyle name="SUMMARY 6" xfId="5827"/>
    <cellStyle name="SUMMARY 7" xfId="5828"/>
    <cellStyle name="SUMMARY 8" xfId="5829"/>
    <cellStyle name="SUMMARY 9" xfId="5830"/>
    <cellStyle name="tabel" xfId="5831"/>
    <cellStyle name="tabel 2" xfId="13693"/>
    <cellStyle name="tabel 3" xfId="16230"/>
    <cellStyle name="Tabelle Text 9" xfId="5832"/>
    <cellStyle name="Tabelle Text 9 2" xfId="13694"/>
    <cellStyle name="Tabelle Text 9 3" xfId="16231"/>
    <cellStyle name="Tabelle Zahl 1 10" xfId="5833"/>
    <cellStyle name="Tabelle Zahl 1 10 2" xfId="13695"/>
    <cellStyle name="Tabelle Zahl 1 10 3" xfId="16232"/>
    <cellStyle name="Tabelle Zahl 1 9" xfId="5834"/>
    <cellStyle name="Tabelle Zahl 1 9 2" xfId="13696"/>
    <cellStyle name="Tabelle Zahl 1 9 3" xfId="16233"/>
    <cellStyle name="Table Head" xfId="5835"/>
    <cellStyle name="Table Head 2" xfId="13697"/>
    <cellStyle name="Table Head 3" xfId="16234"/>
    <cellStyle name="Table Source" xfId="5836"/>
    <cellStyle name="Table Source 2" xfId="13698"/>
    <cellStyle name="Table Source 3" xfId="16235"/>
    <cellStyle name="Table Text" xfId="5837"/>
    <cellStyle name="Table Text 2" xfId="13699"/>
    <cellStyle name="Table Text 3" xfId="16236"/>
    <cellStyle name="Table Title" xfId="5838"/>
    <cellStyle name="Table Title 2" xfId="13700"/>
    <cellStyle name="Table Title 3" xfId="16237"/>
    <cellStyle name="Table Units" xfId="5839"/>
    <cellStyle name="Table Units 2" xfId="13701"/>
    <cellStyle name="Table Units 3" xfId="16238"/>
    <cellStyle name="tablo" xfId="5840"/>
    <cellStyle name="tablo 10" xfId="5841"/>
    <cellStyle name="tablo 11" xfId="5842"/>
    <cellStyle name="tablo 12" xfId="5843"/>
    <cellStyle name="tablo 13" xfId="5844"/>
    <cellStyle name="tablo 14" xfId="5845"/>
    <cellStyle name="tablo 15" xfId="5846"/>
    <cellStyle name="tablo 16" xfId="5847"/>
    <cellStyle name="tablo 17" xfId="13702"/>
    <cellStyle name="tablo 18" xfId="16239"/>
    <cellStyle name="tablo 2" xfId="5848"/>
    <cellStyle name="tablo 3" xfId="5849"/>
    <cellStyle name="tablo 4" xfId="5850"/>
    <cellStyle name="tablo 5" xfId="5851"/>
    <cellStyle name="tablo 6" xfId="5852"/>
    <cellStyle name="tablo 7" xfId="5853"/>
    <cellStyle name="tablo 8" xfId="5854"/>
    <cellStyle name="tablo 9" xfId="5855"/>
    <cellStyle name="Tarih" xfId="5856"/>
    <cellStyle name="Tarih 2" xfId="13703"/>
    <cellStyle name="Tarih 3" xfId="16240"/>
    <cellStyle name="TEXT" xfId="5857"/>
    <cellStyle name="Text 1" xfId="5858"/>
    <cellStyle name="Text 1 2" xfId="13705"/>
    <cellStyle name="Text 1 3" xfId="16242"/>
    <cellStyle name="TEXT 10" xfId="15328"/>
    <cellStyle name="TEXT 11" xfId="12476"/>
    <cellStyle name="TEXT 12" xfId="15331"/>
    <cellStyle name="TEXT 13" xfId="12478"/>
    <cellStyle name="TEXT 14" xfId="15335"/>
    <cellStyle name="TEXT 15" xfId="12479"/>
    <cellStyle name="TEXT 16" xfId="15336"/>
    <cellStyle name="TEXT 17" xfId="12480"/>
    <cellStyle name="TEXT 18" xfId="15339"/>
    <cellStyle name="TEXT 19" xfId="12483"/>
    <cellStyle name="Text 2" xfId="5859"/>
    <cellStyle name="Text 2 2" xfId="13706"/>
    <cellStyle name="Text 2 3" xfId="16243"/>
    <cellStyle name="TEXT 20" xfId="15338"/>
    <cellStyle name="TEXT 21" xfId="12482"/>
    <cellStyle name="TEXT 22" xfId="15341"/>
    <cellStyle name="TEXT 23" xfId="12484"/>
    <cellStyle name="TEXT 24" xfId="15344"/>
    <cellStyle name="TEXT 25" xfId="12485"/>
    <cellStyle name="TEXT 26" xfId="15345"/>
    <cellStyle name="TEXT 27" xfId="12549"/>
    <cellStyle name="TEXT 28" xfId="15346"/>
    <cellStyle name="TEXT 29" xfId="12486"/>
    <cellStyle name="TEXT 3" xfId="13704"/>
    <cellStyle name="TEXT 30" xfId="15409"/>
    <cellStyle name="TEXT 31" xfId="10935"/>
    <cellStyle name="TEXT 32" xfId="15402"/>
    <cellStyle name="TEXT 33" xfId="10950"/>
    <cellStyle name="TEXT 34" xfId="15394"/>
    <cellStyle name="TEXT 35" xfId="10968"/>
    <cellStyle name="TEXT 36" xfId="15382"/>
    <cellStyle name="TEXT 37" xfId="12518"/>
    <cellStyle name="TEXT 38" xfId="15378"/>
    <cellStyle name="TEXT 39" xfId="12513"/>
    <cellStyle name="TEXT 4" xfId="15318"/>
    <cellStyle name="TEXT 40" xfId="15374"/>
    <cellStyle name="TEXT 41" xfId="12509"/>
    <cellStyle name="TEXT 42" xfId="15370"/>
    <cellStyle name="TEXT 43" xfId="12514"/>
    <cellStyle name="TEXT 44" xfId="15375"/>
    <cellStyle name="TEXT 45" xfId="12510"/>
    <cellStyle name="TEXT 46" xfId="15363"/>
    <cellStyle name="TEXT 47" xfId="12495"/>
    <cellStyle name="TEXT 48" xfId="15147"/>
    <cellStyle name="TEXT 49" xfId="12506"/>
    <cellStyle name="TEXT 5" xfId="12468"/>
    <cellStyle name="TEXT 50" xfId="13768"/>
    <cellStyle name="TEXT 51" xfId="12547"/>
    <cellStyle name="TEXT 52" xfId="15236"/>
    <cellStyle name="TEXT 53" xfId="10951"/>
    <cellStyle name="TEXT 54" xfId="15247"/>
    <cellStyle name="TEXT 55" xfId="12446"/>
    <cellStyle name="TEXT 56" xfId="15258"/>
    <cellStyle name="TEXT 57" xfId="12496"/>
    <cellStyle name="TEXT 58" xfId="15351"/>
    <cellStyle name="TEXT 59" xfId="15081"/>
    <cellStyle name="TEXT 6" xfId="15321"/>
    <cellStyle name="TEXT 60" xfId="15272"/>
    <cellStyle name="TEXT 61" xfId="12492"/>
    <cellStyle name="TEXT 62" xfId="15164"/>
    <cellStyle name="TEXT 63" xfId="10927"/>
    <cellStyle name="TEXT 64" xfId="15349"/>
    <cellStyle name="TEXT 65" xfId="12467"/>
    <cellStyle name="TEXT 66" xfId="12533"/>
    <cellStyle name="TEXT 67" xfId="15383"/>
    <cellStyle name="TEXT 68" xfId="15356"/>
    <cellStyle name="TEXT 69" xfId="15439"/>
    <cellStyle name="TEXT 7" xfId="12470"/>
    <cellStyle name="TEXT 70" xfId="15348"/>
    <cellStyle name="TEXT 71" xfId="11005"/>
    <cellStyle name="TEXT 72" xfId="15232"/>
    <cellStyle name="TEXT 73" xfId="10855"/>
    <cellStyle name="TEXT 74" xfId="15295"/>
    <cellStyle name="TEXT 75" xfId="15495"/>
    <cellStyle name="TEXT 76" xfId="15453"/>
    <cellStyle name="TEXT 77" xfId="15494"/>
    <cellStyle name="TEXT 78" xfId="15455"/>
    <cellStyle name="TEXT 79" xfId="15496"/>
    <cellStyle name="TEXT 8" xfId="15325"/>
    <cellStyle name="TEXT 80" xfId="16241"/>
    <cellStyle name="TEXT 81" xfId="15454"/>
    <cellStyle name="TEXT 82" xfId="17666"/>
    <cellStyle name="TEXT 9" xfId="12473"/>
    <cellStyle name="Text Head 1" xfId="5860"/>
    <cellStyle name="Text Head 1 2" xfId="13707"/>
    <cellStyle name="Text Head 1 3" xfId="16244"/>
    <cellStyle name="Text Head 2" xfId="5861"/>
    <cellStyle name="Text Head 2 2" xfId="13708"/>
    <cellStyle name="Text Head 2 3" xfId="16245"/>
    <cellStyle name="Text Indent 1" xfId="5862"/>
    <cellStyle name="Text Indent 1 2" xfId="13709"/>
    <cellStyle name="Text Indent 1 3" xfId="16246"/>
    <cellStyle name="Text Indent 2" xfId="5863"/>
    <cellStyle name="Text Indent 2 2" xfId="13710"/>
    <cellStyle name="Text Indent 2 3" xfId="16247"/>
    <cellStyle name="Text Indent A" xfId="249"/>
    <cellStyle name="Text Indent A 2" xfId="13711"/>
    <cellStyle name="Text Indent A 3" xfId="16248"/>
    <cellStyle name="Text Indent A 4" xfId="5864"/>
    <cellStyle name="Text Indent B" xfId="250"/>
    <cellStyle name="Text Indent B 2" xfId="5866"/>
    <cellStyle name="Text Indent B 2 2" xfId="13713"/>
    <cellStyle name="Text Indent B 2 3" xfId="16250"/>
    <cellStyle name="Text Indent B 3" xfId="13712"/>
    <cellStyle name="Text Indent B 4" xfId="16249"/>
    <cellStyle name="Text Indent B 5" xfId="5865"/>
    <cellStyle name="Text Indent C" xfId="251"/>
    <cellStyle name="Text Indent C 2" xfId="5868"/>
    <cellStyle name="Text Indent C 2 2" xfId="13715"/>
    <cellStyle name="Text Indent C 2 3" xfId="16252"/>
    <cellStyle name="Text Indent C 3" xfId="13714"/>
    <cellStyle name="Text Indent C 4" xfId="16251"/>
    <cellStyle name="Text Indent C 5" xfId="5867"/>
    <cellStyle name="TEXT_AJE_RJE_Schedule_311209" xfId="5869"/>
    <cellStyle name="Thousands£" xfId="13716"/>
    <cellStyle name="Thousands£ (2dp)" xfId="13717"/>
    <cellStyle name="Tickmark" xfId="5870"/>
    <cellStyle name="Tickmark 2" xfId="13718"/>
    <cellStyle name="Tickmark 3" xfId="16253"/>
    <cellStyle name="Times New Roman" xfId="5871"/>
    <cellStyle name="Times New Roman 2" xfId="13719"/>
    <cellStyle name="Times New Roman 3" xfId="16254"/>
    <cellStyle name="Titel" xfId="5872"/>
    <cellStyle name="Titel 2" xfId="13720"/>
    <cellStyle name="Titel 3" xfId="16255"/>
    <cellStyle name="Title" xfId="86"/>
    <cellStyle name="Title 10" xfId="5874"/>
    <cellStyle name="Title 10 2" xfId="13721"/>
    <cellStyle name="Title 10 3" xfId="16257"/>
    <cellStyle name="Title 11" xfId="5875"/>
    <cellStyle name="Title 11 2" xfId="13722"/>
    <cellStyle name="Title 11 3" xfId="16258"/>
    <cellStyle name="Title 12" xfId="5876"/>
    <cellStyle name="Title 12 2" xfId="13723"/>
    <cellStyle name="Title 12 3" xfId="16259"/>
    <cellStyle name="Title 13" xfId="15114"/>
    <cellStyle name="Title 14" xfId="16256"/>
    <cellStyle name="Title 15" xfId="5873"/>
    <cellStyle name="Title 2" xfId="252"/>
    <cellStyle name="Title 2 2" xfId="13724"/>
    <cellStyle name="Title 2 3" xfId="16260"/>
    <cellStyle name="Title 2 4" xfId="5877"/>
    <cellStyle name="Title 3" xfId="5878"/>
    <cellStyle name="Title 3 2" xfId="13725"/>
    <cellStyle name="Title 3 3" xfId="16261"/>
    <cellStyle name="Title 4" xfId="5879"/>
    <cellStyle name="Title 4 2" xfId="13726"/>
    <cellStyle name="Title 4 3" xfId="16262"/>
    <cellStyle name="Title 5" xfId="5880"/>
    <cellStyle name="Title 5 2" xfId="13727"/>
    <cellStyle name="Title 5 3" xfId="16263"/>
    <cellStyle name="Title 6" xfId="5881"/>
    <cellStyle name="Title 6 2" xfId="13728"/>
    <cellStyle name="Title 6 3" xfId="16264"/>
    <cellStyle name="Title 7" xfId="5882"/>
    <cellStyle name="Title 7 2" xfId="13729"/>
    <cellStyle name="Title 7 3" xfId="16265"/>
    <cellStyle name="Title 8" xfId="5883"/>
    <cellStyle name="Title 8 2" xfId="13730"/>
    <cellStyle name="Title 8 3" xfId="16266"/>
    <cellStyle name="Title 9" xfId="5884"/>
    <cellStyle name="Title 9 2" xfId="13731"/>
    <cellStyle name="Title 9 3" xfId="16267"/>
    <cellStyle name="TITRE" xfId="13732"/>
    <cellStyle name="TOC 1" xfId="5885"/>
    <cellStyle name="TOC 1 2" xfId="13733"/>
    <cellStyle name="TOC 1 3" xfId="16268"/>
    <cellStyle name="TOC 2" xfId="5886"/>
    <cellStyle name="TOC 2 2" xfId="13734"/>
    <cellStyle name="TOC 2 3" xfId="16269"/>
    <cellStyle name="top" xfId="5887"/>
    <cellStyle name="top 2" xfId="13735"/>
    <cellStyle name="top 3" xfId="16270"/>
    <cellStyle name="topbot" xfId="5888"/>
    <cellStyle name="topbot 2" xfId="13736"/>
    <cellStyle name="topbot 3" xfId="16271"/>
    <cellStyle name="topbotP" xfId="5889"/>
    <cellStyle name="topbotP 2" xfId="13737"/>
    <cellStyle name="topbotP 3" xfId="16272"/>
    <cellStyle name="Toplam 10" xfId="5890"/>
    <cellStyle name="Toplam 11" xfId="5891"/>
    <cellStyle name="Toplam 12" xfId="5892"/>
    <cellStyle name="Toplam 13" xfId="5893"/>
    <cellStyle name="Toplam 14" xfId="5894"/>
    <cellStyle name="Toplam 15" xfId="5895"/>
    <cellStyle name="Toplam 16" xfId="10830"/>
    <cellStyle name="Toplam 2" xfId="5896"/>
    <cellStyle name="Toplam 3" xfId="5897"/>
    <cellStyle name="Toplam 4" xfId="5898"/>
    <cellStyle name="Toplam 5" xfId="5899"/>
    <cellStyle name="Toplam 6" xfId="5900"/>
    <cellStyle name="Toplam 7" xfId="5901"/>
    <cellStyle name="Toplam 8" xfId="5902"/>
    <cellStyle name="Toplam 9" xfId="5903"/>
    <cellStyle name="Total" xfId="87"/>
    <cellStyle name="Total 10" xfId="5905"/>
    <cellStyle name="Total 10 2" xfId="13738"/>
    <cellStyle name="Total 10 3" xfId="16274"/>
    <cellStyle name="Total 11" xfId="5906"/>
    <cellStyle name="Total 11 2" xfId="13739"/>
    <cellStyle name="Total 11 3" xfId="16275"/>
    <cellStyle name="Total 12" xfId="5907"/>
    <cellStyle name="Total 12 2" xfId="13740"/>
    <cellStyle name="Total 12 3" xfId="16276"/>
    <cellStyle name="Total 13" xfId="15115"/>
    <cellStyle name="Total 14" xfId="16273"/>
    <cellStyle name="Total 15" xfId="5904"/>
    <cellStyle name="Total 2" xfId="253"/>
    <cellStyle name="Total 2 10" xfId="5909"/>
    <cellStyle name="Total 2 11" xfId="5910"/>
    <cellStyle name="Total 2 12" xfId="5911"/>
    <cellStyle name="Total 2 13" xfId="5912"/>
    <cellStyle name="Total 2 14" xfId="5913"/>
    <cellStyle name="Total 2 15" xfId="13741"/>
    <cellStyle name="Total 2 16" xfId="16277"/>
    <cellStyle name="Total 2 17" xfId="5908"/>
    <cellStyle name="Total 2 2" xfId="5914"/>
    <cellStyle name="Total 2 3" xfId="5915"/>
    <cellStyle name="Total 2 4" xfId="5916"/>
    <cellStyle name="Total 2 5" xfId="5917"/>
    <cellStyle name="Total 2 6" xfId="5918"/>
    <cellStyle name="Total 2 7" xfId="5919"/>
    <cellStyle name="Total 2 8" xfId="5920"/>
    <cellStyle name="Total 2 9" xfId="5921"/>
    <cellStyle name="Total 3" xfId="5922"/>
    <cellStyle name="Total 3 2" xfId="13742"/>
    <cellStyle name="Total 3 3" xfId="16278"/>
    <cellStyle name="Total 4" xfId="5923"/>
    <cellStyle name="Total 4 2" xfId="13743"/>
    <cellStyle name="Total 4 3" xfId="16279"/>
    <cellStyle name="Total 5" xfId="5924"/>
    <cellStyle name="Total 5 2" xfId="13744"/>
    <cellStyle name="Total 5 3" xfId="16280"/>
    <cellStyle name="Total 6" xfId="5925"/>
    <cellStyle name="Total 6 2" xfId="13745"/>
    <cellStyle name="Total 6 3" xfId="16281"/>
    <cellStyle name="Total 7" xfId="5926"/>
    <cellStyle name="Total 7 2" xfId="13746"/>
    <cellStyle name="Total 7 3" xfId="16282"/>
    <cellStyle name="Total 8" xfId="5927"/>
    <cellStyle name="Total 8 2" xfId="13747"/>
    <cellStyle name="Total 8 3" xfId="16283"/>
    <cellStyle name="Total 9" xfId="5928"/>
    <cellStyle name="Total 9 2" xfId="13748"/>
    <cellStyle name="Total 9 3" xfId="16284"/>
    <cellStyle name="Tusental (0)_pldt" xfId="5929"/>
    <cellStyle name="Tusental_pldt" xfId="5930"/>
    <cellStyle name="ú" xfId="5931"/>
    <cellStyle name="ú 2" xfId="13749"/>
    <cellStyle name="ú 3" xfId="16285"/>
    <cellStyle name="ú?³" xfId="5932"/>
    <cellStyle name="ú?³ 2" xfId="13750"/>
    <cellStyle name="ú?³ 3" xfId="16286"/>
    <cellStyle name="ú?ú" xfId="5933"/>
    <cellStyle name="ú?ú 2" xfId="13751"/>
    <cellStyle name="ú?ú 3" xfId="16287"/>
    <cellStyle name="Überschrift" xfId="5941"/>
    <cellStyle name="Überschrift 1" xfId="5942"/>
    <cellStyle name="Überschrift 1 2" xfId="13753"/>
    <cellStyle name="Überschrift 1 3" xfId="16294"/>
    <cellStyle name="Überschrift 2" xfId="5943"/>
    <cellStyle name="Überschrift 2 2" xfId="13754"/>
    <cellStyle name="Überschrift 2 3" xfId="16295"/>
    <cellStyle name="Überschrift 3" xfId="5944"/>
    <cellStyle name="Überschrift 3 2" xfId="13755"/>
    <cellStyle name="Überschrift 3 3" xfId="16296"/>
    <cellStyle name="Überschrift 4" xfId="5945"/>
    <cellStyle name="Überschrift 4 2" xfId="13756"/>
    <cellStyle name="Überschrift 4 3" xfId="16297"/>
    <cellStyle name="Überschrift 5" xfId="13752"/>
    <cellStyle name="Überschrift 6" xfId="16293"/>
    <cellStyle name="Unit" xfId="5934"/>
    <cellStyle name="Unit 2" xfId="13757"/>
    <cellStyle name="Unit 3" xfId="16288"/>
    <cellStyle name="Update" xfId="5935"/>
    <cellStyle name="Update 2" xfId="13758"/>
    <cellStyle name="Update 3" xfId="16289"/>
    <cellStyle name="URUNKODU" xfId="5936"/>
    <cellStyle name="URUNKODU 2" xfId="13759"/>
    <cellStyle name="URUNKODU 3" xfId="16290"/>
    <cellStyle name="úßú" xfId="5937"/>
    <cellStyle name="úßú 2" xfId="13760"/>
    <cellStyle name="úßú 3" xfId="16291"/>
    <cellStyle name="UST_BASLIK" xfId="5938"/>
    <cellStyle name="Uyar? Metni" xfId="5939"/>
    <cellStyle name="Uyar? Metni 2" xfId="13761"/>
    <cellStyle name="Uyar? Metni 3" xfId="16292"/>
    <cellStyle name="Uyarı Metni 2" xfId="5940"/>
    <cellStyle name="Uyarı Metni 3" xfId="10831"/>
    <cellStyle name="Valuta (0)" xfId="5946"/>
    <cellStyle name="Valuta (0) 2" xfId="13762"/>
    <cellStyle name="Valuta (0) 3" xfId="16298"/>
    <cellStyle name="Valuta_~ME0D64" xfId="5947"/>
    <cellStyle name="VBOutput" xfId="5948"/>
    <cellStyle name="VBOutput 2" xfId="13763"/>
    <cellStyle name="VBOutput 3" xfId="16299"/>
    <cellStyle name="Verkn?pfte Zelle" xfId="5949"/>
    <cellStyle name="Verkn?pfte Zelle 2" xfId="13764"/>
    <cellStyle name="Verkn?pfte Zelle 3" xfId="16300"/>
    <cellStyle name="Verknüpfte Zelle" xfId="5950"/>
    <cellStyle name="Verknüpfte Zelle 2" xfId="13765"/>
    <cellStyle name="Verknüpfte Zelle 3" xfId="16301"/>
    <cellStyle name="Vertical" xfId="5951"/>
    <cellStyle name="Vertical 2" xfId="13766"/>
    <cellStyle name="Vertical 3" xfId="16302"/>
    <cellStyle name="Virg?l [0]_00_Adana" xfId="5952"/>
    <cellStyle name="Virg?l_00_Adana" xfId="5953"/>
    <cellStyle name="Virgül [0]" xfId="13767"/>
    <cellStyle name="Virgül 2" xfId="17742"/>
    <cellStyle name="Virgül 3" xfId="17744"/>
    <cellStyle name="Virgül 4" xfId="17856"/>
    <cellStyle name="Virgül 5" xfId="17859"/>
    <cellStyle name="Virgül 6" xfId="18316"/>
    <cellStyle name="Vurgu1 2" xfId="5954"/>
    <cellStyle name="Vurgu1 3" xfId="10832"/>
    <cellStyle name="Vurgu2 2" xfId="5955"/>
    <cellStyle name="Vurgu2 3" xfId="10833"/>
    <cellStyle name="Vurgu3 2" xfId="5956"/>
    <cellStyle name="Vurgu3 3" xfId="10834"/>
    <cellStyle name="Vurgu4 2" xfId="5957"/>
    <cellStyle name="Vurgu4 3" xfId="10835"/>
    <cellStyle name="Vurgu5 2" xfId="5958"/>
    <cellStyle name="Vurgu5 3" xfId="10836"/>
    <cellStyle name="Vurgu6 2" xfId="5959"/>
    <cellStyle name="Vurgu6 3" xfId="10837"/>
    <cellStyle name="W?hrung [0]_OF972A" xfId="5960"/>
    <cellStyle name="W?hrung_OF972A" xfId="5961"/>
    <cellStyle name="Währung [0]_1" xfId="5963"/>
    <cellStyle name="Währung_1" xfId="5964"/>
    <cellStyle name="Walutowy [0]_laroux" xfId="5965"/>
    <cellStyle name="Walutowy_laroux" xfId="5966"/>
    <cellStyle name="Warnender Text" xfId="5967"/>
    <cellStyle name="Warnender Text 2" xfId="13770"/>
    <cellStyle name="Warnender Text 3" xfId="16303"/>
    <cellStyle name="Warning Text" xfId="88"/>
    <cellStyle name="Warning Text 10" xfId="5969"/>
    <cellStyle name="Warning Text 10 2" xfId="13771"/>
    <cellStyle name="Warning Text 10 3" xfId="16305"/>
    <cellStyle name="Warning Text 11" xfId="5970"/>
    <cellStyle name="Warning Text 11 2" xfId="13772"/>
    <cellStyle name="Warning Text 11 3" xfId="16306"/>
    <cellStyle name="Warning Text 12" xfId="5971"/>
    <cellStyle name="Warning Text 12 2" xfId="13773"/>
    <cellStyle name="Warning Text 12 3" xfId="16307"/>
    <cellStyle name="Warning Text 13" xfId="15116"/>
    <cellStyle name="Warning Text 14" xfId="16304"/>
    <cellStyle name="Warning Text 15" xfId="5968"/>
    <cellStyle name="Warning Text 2" xfId="254"/>
    <cellStyle name="Warning Text 2 2" xfId="13774"/>
    <cellStyle name="Warning Text 2 3" xfId="16308"/>
    <cellStyle name="Warning Text 2 4" xfId="5972"/>
    <cellStyle name="Warning Text 3" xfId="5973"/>
    <cellStyle name="Warning Text 3 2" xfId="13775"/>
    <cellStyle name="Warning Text 3 3" xfId="16309"/>
    <cellStyle name="Warning Text 4" xfId="5974"/>
    <cellStyle name="Warning Text 4 2" xfId="13776"/>
    <cellStyle name="Warning Text 4 3" xfId="16310"/>
    <cellStyle name="Warning Text 5" xfId="5975"/>
    <cellStyle name="Warning Text 5 2" xfId="13777"/>
    <cellStyle name="Warning Text 5 3" xfId="16311"/>
    <cellStyle name="Warning Text 6" xfId="5976"/>
    <cellStyle name="Warning Text 6 2" xfId="13778"/>
    <cellStyle name="Warning Text 6 3" xfId="16312"/>
    <cellStyle name="Warning Text 7" xfId="5977"/>
    <cellStyle name="Warning Text 7 2" xfId="13779"/>
    <cellStyle name="Warning Text 7 3" xfId="16313"/>
    <cellStyle name="Warning Text 8" xfId="5978"/>
    <cellStyle name="Warning Text 8 2" xfId="13780"/>
    <cellStyle name="Warning Text 8 3" xfId="16314"/>
    <cellStyle name="Warning Text 9" xfId="5979"/>
    <cellStyle name="Warning Text 9 2" xfId="13781"/>
    <cellStyle name="Warning Text 9 3" xfId="16315"/>
    <cellStyle name="WrapCenter" xfId="5980"/>
    <cellStyle name="WrapCenter 2" xfId="13782"/>
    <cellStyle name="WrapCenter 3" xfId="16316"/>
    <cellStyle name="WrapLeft" xfId="5981"/>
    <cellStyle name="WrapLeft 2" xfId="13783"/>
    <cellStyle name="WrapLeft 3" xfId="16317"/>
    <cellStyle name="YUNUS" xfId="5982"/>
    <cellStyle name="YUNUS 2" xfId="13784"/>
    <cellStyle name="YUNUS 3" xfId="16318"/>
    <cellStyle name="Yüzde 10" xfId="17861"/>
    <cellStyle name="Yüzde 10 2" xfId="18088"/>
    <cellStyle name="Yüzde 10 2 2" xfId="21342"/>
    <cellStyle name="Yüzde 10 2 2 2" xfId="21343"/>
    <cellStyle name="Yüzde 10 2 2 3" xfId="21344"/>
    <cellStyle name="Yüzde 10 2 3" xfId="21345"/>
    <cellStyle name="Yüzde 10 2 3 2" xfId="21346"/>
    <cellStyle name="Yüzde 10 2 4" xfId="21347"/>
    <cellStyle name="Yüzde 10 3" xfId="18306"/>
    <cellStyle name="Yüzde 10 3 2" xfId="21348"/>
    <cellStyle name="Yüzde 10 3 2 2" xfId="21349"/>
    <cellStyle name="Yüzde 10 3 2 3" xfId="21350"/>
    <cellStyle name="Yüzde 10 3 3" xfId="21351"/>
    <cellStyle name="Yüzde 10 3 3 2" xfId="21352"/>
    <cellStyle name="Yüzde 10 3 4" xfId="21353"/>
    <cellStyle name="Yüzde 10 4" xfId="21354"/>
    <cellStyle name="Yüzde 10 4 2" xfId="21355"/>
    <cellStyle name="Yüzde 10 4 3" xfId="21356"/>
    <cellStyle name="Yüzde 10 5" xfId="21357"/>
    <cellStyle name="Yüzde 10 5 2" xfId="21358"/>
    <cellStyle name="Yüzde 10 6" xfId="21359"/>
    <cellStyle name="Yüzde 2" xfId="89"/>
    <cellStyle name="Yüzde 2 10" xfId="137"/>
    <cellStyle name="Yüzde 2 10 2" xfId="17754"/>
    <cellStyle name="Yüzde 2 10 2 2" xfId="17989"/>
    <cellStyle name="Yüzde 2 10 2 2 2" xfId="21360"/>
    <cellStyle name="Yüzde 2 10 2 2 2 2" xfId="21361"/>
    <cellStyle name="Yüzde 2 10 2 2 2 3" xfId="21362"/>
    <cellStyle name="Yüzde 2 10 2 2 3" xfId="21363"/>
    <cellStyle name="Yüzde 2 10 2 2 3 2" xfId="21364"/>
    <cellStyle name="Yüzde 2 10 2 2 4" xfId="21365"/>
    <cellStyle name="Yüzde 2 10 2 3" xfId="18207"/>
    <cellStyle name="Yüzde 2 10 2 3 2" xfId="21366"/>
    <cellStyle name="Yüzde 2 10 2 3 2 2" xfId="21367"/>
    <cellStyle name="Yüzde 2 10 2 3 2 3" xfId="21368"/>
    <cellStyle name="Yüzde 2 10 2 3 3" xfId="21369"/>
    <cellStyle name="Yüzde 2 10 2 3 3 2" xfId="21370"/>
    <cellStyle name="Yüzde 2 10 2 3 4" xfId="21371"/>
    <cellStyle name="Yüzde 2 10 2 4" xfId="21372"/>
    <cellStyle name="Yüzde 2 10 2 4 2" xfId="21373"/>
    <cellStyle name="Yüzde 2 10 2 4 3" xfId="21374"/>
    <cellStyle name="Yüzde 2 10 2 5" xfId="21375"/>
    <cellStyle name="Yüzde 2 10 2 5 2" xfId="21376"/>
    <cellStyle name="Yüzde 2 10 2 6" xfId="21377"/>
    <cellStyle name="Yüzde 2 10 3" xfId="17886"/>
    <cellStyle name="Yüzde 2 10 3 2" xfId="21378"/>
    <cellStyle name="Yüzde 2 10 3 2 2" xfId="21379"/>
    <cellStyle name="Yüzde 2 10 3 2 3" xfId="21380"/>
    <cellStyle name="Yüzde 2 10 3 3" xfId="21381"/>
    <cellStyle name="Yüzde 2 10 3 3 2" xfId="21382"/>
    <cellStyle name="Yüzde 2 10 3 4" xfId="21383"/>
    <cellStyle name="Yüzde 2 10 4" xfId="18105"/>
    <cellStyle name="Yüzde 2 10 4 2" xfId="21384"/>
    <cellStyle name="Yüzde 2 10 4 2 2" xfId="21385"/>
    <cellStyle name="Yüzde 2 10 4 2 3" xfId="21386"/>
    <cellStyle name="Yüzde 2 10 4 3" xfId="21387"/>
    <cellStyle name="Yüzde 2 10 4 3 2" xfId="21388"/>
    <cellStyle name="Yüzde 2 10 4 4" xfId="21389"/>
    <cellStyle name="Yüzde 2 10 5" xfId="21390"/>
    <cellStyle name="Yüzde 2 10 5 2" xfId="21391"/>
    <cellStyle name="Yüzde 2 10 5 3" xfId="21392"/>
    <cellStyle name="Yüzde 2 10 6" xfId="21393"/>
    <cellStyle name="Yüzde 2 10 6 2" xfId="21394"/>
    <cellStyle name="Yüzde 2 10 7" xfId="21395"/>
    <cellStyle name="Yüzde 2 11" xfId="131"/>
    <cellStyle name="Yüzde 2 11 2" xfId="17884"/>
    <cellStyle name="Yüzde 2 11 2 2" xfId="21396"/>
    <cellStyle name="Yüzde 2 11 2 2 2" xfId="21397"/>
    <cellStyle name="Yüzde 2 11 2 2 3" xfId="21398"/>
    <cellStyle name="Yüzde 2 11 2 3" xfId="21399"/>
    <cellStyle name="Yüzde 2 11 2 3 2" xfId="21400"/>
    <cellStyle name="Yüzde 2 11 2 4" xfId="21401"/>
    <cellStyle name="Yüzde 2 11 3" xfId="18103"/>
    <cellStyle name="Yüzde 2 11 3 2" xfId="21402"/>
    <cellStyle name="Yüzde 2 11 3 2 2" xfId="21403"/>
    <cellStyle name="Yüzde 2 11 3 2 3" xfId="21404"/>
    <cellStyle name="Yüzde 2 11 3 3" xfId="21405"/>
    <cellStyle name="Yüzde 2 11 3 3 2" xfId="21406"/>
    <cellStyle name="Yüzde 2 11 3 4" xfId="21407"/>
    <cellStyle name="Yüzde 2 11 4" xfId="21408"/>
    <cellStyle name="Yüzde 2 11 4 2" xfId="21409"/>
    <cellStyle name="Yüzde 2 11 4 3" xfId="21410"/>
    <cellStyle name="Yüzde 2 11 5" xfId="21411"/>
    <cellStyle name="Yüzde 2 11 5 2" xfId="21412"/>
    <cellStyle name="Yüzde 2 11 6" xfId="21413"/>
    <cellStyle name="Yüzde 2 12" xfId="17752"/>
    <cellStyle name="Yüzde 2 12 2" xfId="17987"/>
    <cellStyle name="Yüzde 2 12 2 2" xfId="21414"/>
    <cellStyle name="Yüzde 2 12 2 2 2" xfId="21415"/>
    <cellStyle name="Yüzde 2 12 2 2 3" xfId="21416"/>
    <cellStyle name="Yüzde 2 12 2 3" xfId="21417"/>
    <cellStyle name="Yüzde 2 12 2 3 2" xfId="21418"/>
    <cellStyle name="Yüzde 2 12 2 4" xfId="21419"/>
    <cellStyle name="Yüzde 2 12 3" xfId="18205"/>
    <cellStyle name="Yüzde 2 12 3 2" xfId="21420"/>
    <cellStyle name="Yüzde 2 12 3 2 2" xfId="21421"/>
    <cellStyle name="Yüzde 2 12 3 2 3" xfId="21422"/>
    <cellStyle name="Yüzde 2 12 3 3" xfId="21423"/>
    <cellStyle name="Yüzde 2 12 3 3 2" xfId="21424"/>
    <cellStyle name="Yüzde 2 12 3 4" xfId="21425"/>
    <cellStyle name="Yüzde 2 12 4" xfId="21426"/>
    <cellStyle name="Yüzde 2 12 4 2" xfId="21427"/>
    <cellStyle name="Yüzde 2 12 4 3" xfId="21428"/>
    <cellStyle name="Yüzde 2 12 5" xfId="21429"/>
    <cellStyle name="Yüzde 2 12 5 2" xfId="21430"/>
    <cellStyle name="Yüzde 2 12 6" xfId="21431"/>
    <cellStyle name="Yüzde 2 13" xfId="125"/>
    <cellStyle name="Yüzde 2 13 2" xfId="17882"/>
    <cellStyle name="Yüzde 2 13 2 2" xfId="21432"/>
    <cellStyle name="Yüzde 2 13 2 2 2" xfId="21433"/>
    <cellStyle name="Yüzde 2 13 2 2 3" xfId="21434"/>
    <cellStyle name="Yüzde 2 13 2 3" xfId="21435"/>
    <cellStyle name="Yüzde 2 13 2 3 2" xfId="21436"/>
    <cellStyle name="Yüzde 2 13 2 4" xfId="21437"/>
    <cellStyle name="Yüzde 2 13 3" xfId="18101"/>
    <cellStyle name="Yüzde 2 13 3 2" xfId="21438"/>
    <cellStyle name="Yüzde 2 13 3 2 2" xfId="21439"/>
    <cellStyle name="Yüzde 2 13 3 2 3" xfId="21440"/>
    <cellStyle name="Yüzde 2 13 3 3" xfId="21441"/>
    <cellStyle name="Yüzde 2 13 3 3 2" xfId="21442"/>
    <cellStyle name="Yüzde 2 13 3 4" xfId="21443"/>
    <cellStyle name="Yüzde 2 13 4" xfId="21444"/>
    <cellStyle name="Yüzde 2 13 4 2" xfId="21445"/>
    <cellStyle name="Yüzde 2 13 4 3" xfId="21446"/>
    <cellStyle name="Yüzde 2 13 5" xfId="21447"/>
    <cellStyle name="Yüzde 2 13 5 2" xfId="21448"/>
    <cellStyle name="Yüzde 2 13 6" xfId="21449"/>
    <cellStyle name="Yüzde 2 14" xfId="17864"/>
    <cellStyle name="Yüzde 2 14 2" xfId="18091"/>
    <cellStyle name="Yüzde 2 14 2 2" xfId="21450"/>
    <cellStyle name="Yüzde 2 14 2 2 2" xfId="21451"/>
    <cellStyle name="Yüzde 2 14 2 2 3" xfId="21452"/>
    <cellStyle name="Yüzde 2 14 2 3" xfId="21453"/>
    <cellStyle name="Yüzde 2 14 2 3 2" xfId="21454"/>
    <cellStyle name="Yüzde 2 14 2 4" xfId="21455"/>
    <cellStyle name="Yüzde 2 14 3" xfId="18309"/>
    <cellStyle name="Yüzde 2 14 3 2" xfId="21456"/>
    <cellStyle name="Yüzde 2 14 3 2 2" xfId="21457"/>
    <cellStyle name="Yüzde 2 14 3 2 3" xfId="21458"/>
    <cellStyle name="Yüzde 2 14 3 3" xfId="21459"/>
    <cellStyle name="Yüzde 2 14 3 3 2" xfId="21460"/>
    <cellStyle name="Yüzde 2 14 3 4" xfId="21461"/>
    <cellStyle name="Yüzde 2 14 4" xfId="21462"/>
    <cellStyle name="Yüzde 2 14 4 2" xfId="21463"/>
    <cellStyle name="Yüzde 2 14 4 3" xfId="21464"/>
    <cellStyle name="Yüzde 2 14 5" xfId="21465"/>
    <cellStyle name="Yüzde 2 14 5 2" xfId="21466"/>
    <cellStyle name="Yüzde 2 14 6" xfId="21467"/>
    <cellStyle name="Yüzde 2 15" xfId="17877"/>
    <cellStyle name="Yüzde 2 15 2" xfId="18099"/>
    <cellStyle name="Yüzde 2 15 2 2" xfId="21468"/>
    <cellStyle name="Yüzde 2 15 2 2 2" xfId="21469"/>
    <cellStyle name="Yüzde 2 15 2 2 3" xfId="21470"/>
    <cellStyle name="Yüzde 2 15 2 3" xfId="21471"/>
    <cellStyle name="Yüzde 2 15 2 3 2" xfId="21472"/>
    <cellStyle name="Yüzde 2 15 2 4" xfId="21473"/>
    <cellStyle name="Yüzde 2 15 3" xfId="21474"/>
    <cellStyle name="Yüzde 2 15 3 2" xfId="21475"/>
    <cellStyle name="Yüzde 2 15 3 3" xfId="21476"/>
    <cellStyle name="Yüzde 2 15 4" xfId="21477"/>
    <cellStyle name="Yüzde 2 15 4 2" xfId="21478"/>
    <cellStyle name="Yüzde 2 15 5" xfId="21479"/>
    <cellStyle name="Yüzde 2 16" xfId="21480"/>
    <cellStyle name="Yüzde 2 16 2" xfId="21481"/>
    <cellStyle name="Yüzde 2 16 3" xfId="21482"/>
    <cellStyle name="Yüzde 2 17" xfId="21483"/>
    <cellStyle name="Yüzde 2 17 2" xfId="21484"/>
    <cellStyle name="Yüzde 2 18" xfId="21485"/>
    <cellStyle name="Yüzde 2 2" xfId="90"/>
    <cellStyle name="Yüzde 2 2 2" xfId="143"/>
    <cellStyle name="Yüzde 2 2 2 2" xfId="15119"/>
    <cellStyle name="Yüzde 2 2 3" xfId="16321"/>
    <cellStyle name="Yüzde 2 2 4" xfId="5984"/>
    <cellStyle name="Yüzde 2 3" xfId="142"/>
    <cellStyle name="Yüzde 2 3 2" xfId="15502"/>
    <cellStyle name="Yüzde 2 3 2 2" xfId="17717"/>
    <cellStyle name="Yüzde 2 3 2 2 2" xfId="17822"/>
    <cellStyle name="Yüzde 2 3 2 2 2 2" xfId="18057"/>
    <cellStyle name="Yüzde 2 3 2 2 2 2 2" xfId="21486"/>
    <cellStyle name="Yüzde 2 3 2 2 2 2 2 2" xfId="21487"/>
    <cellStyle name="Yüzde 2 3 2 2 2 2 2 3" xfId="21488"/>
    <cellStyle name="Yüzde 2 3 2 2 2 2 3" xfId="21489"/>
    <cellStyle name="Yüzde 2 3 2 2 2 2 3 2" xfId="21490"/>
    <cellStyle name="Yüzde 2 3 2 2 2 2 4" xfId="21491"/>
    <cellStyle name="Yüzde 2 3 2 2 2 3" xfId="18275"/>
    <cellStyle name="Yüzde 2 3 2 2 2 3 2" xfId="21492"/>
    <cellStyle name="Yüzde 2 3 2 2 2 3 2 2" xfId="21493"/>
    <cellStyle name="Yüzde 2 3 2 2 2 3 2 3" xfId="21494"/>
    <cellStyle name="Yüzde 2 3 2 2 2 3 3" xfId="21495"/>
    <cellStyle name="Yüzde 2 3 2 2 2 3 3 2" xfId="21496"/>
    <cellStyle name="Yüzde 2 3 2 2 2 3 4" xfId="21497"/>
    <cellStyle name="Yüzde 2 3 2 2 2 4" xfId="21498"/>
    <cellStyle name="Yüzde 2 3 2 2 2 4 2" xfId="21499"/>
    <cellStyle name="Yüzde 2 3 2 2 2 4 3" xfId="21500"/>
    <cellStyle name="Yüzde 2 3 2 2 2 5" xfId="21501"/>
    <cellStyle name="Yüzde 2 3 2 2 2 5 2" xfId="21502"/>
    <cellStyle name="Yüzde 2 3 2 2 2 6" xfId="21503"/>
    <cellStyle name="Yüzde 2 3 2 2 3" xfId="17955"/>
    <cellStyle name="Yüzde 2 3 2 2 3 2" xfId="21504"/>
    <cellStyle name="Yüzde 2 3 2 2 3 2 2" xfId="21505"/>
    <cellStyle name="Yüzde 2 3 2 2 3 2 3" xfId="21506"/>
    <cellStyle name="Yüzde 2 3 2 2 3 3" xfId="21507"/>
    <cellStyle name="Yüzde 2 3 2 2 3 3 2" xfId="21508"/>
    <cellStyle name="Yüzde 2 3 2 2 3 4" xfId="21509"/>
    <cellStyle name="Yüzde 2 3 2 2 4" xfId="18173"/>
    <cellStyle name="Yüzde 2 3 2 2 4 2" xfId="21510"/>
    <cellStyle name="Yüzde 2 3 2 2 4 2 2" xfId="21511"/>
    <cellStyle name="Yüzde 2 3 2 2 4 2 3" xfId="21512"/>
    <cellStyle name="Yüzde 2 3 2 2 4 3" xfId="21513"/>
    <cellStyle name="Yüzde 2 3 2 2 4 3 2" xfId="21514"/>
    <cellStyle name="Yüzde 2 3 2 2 4 4" xfId="21515"/>
    <cellStyle name="Yüzde 2 3 2 2 5" xfId="21516"/>
    <cellStyle name="Yüzde 2 3 2 2 5 2" xfId="21517"/>
    <cellStyle name="Yüzde 2 3 2 2 5 3" xfId="21518"/>
    <cellStyle name="Yüzde 2 3 2 2 6" xfId="21519"/>
    <cellStyle name="Yüzde 2 3 2 2 6 2" xfId="21520"/>
    <cellStyle name="Yüzde 2 3 2 2 7" xfId="21521"/>
    <cellStyle name="Yüzde 2 3 2 3" xfId="17779"/>
    <cellStyle name="Yüzde 2 3 2 3 2" xfId="18014"/>
    <cellStyle name="Yüzde 2 3 2 3 2 2" xfId="21522"/>
    <cellStyle name="Yüzde 2 3 2 3 2 2 2" xfId="21523"/>
    <cellStyle name="Yüzde 2 3 2 3 2 2 3" xfId="21524"/>
    <cellStyle name="Yüzde 2 3 2 3 2 3" xfId="21525"/>
    <cellStyle name="Yüzde 2 3 2 3 2 3 2" xfId="21526"/>
    <cellStyle name="Yüzde 2 3 2 3 2 4" xfId="21527"/>
    <cellStyle name="Yüzde 2 3 2 3 3" xfId="18232"/>
    <cellStyle name="Yüzde 2 3 2 3 3 2" xfId="21528"/>
    <cellStyle name="Yüzde 2 3 2 3 3 2 2" xfId="21529"/>
    <cellStyle name="Yüzde 2 3 2 3 3 2 3" xfId="21530"/>
    <cellStyle name="Yüzde 2 3 2 3 3 3" xfId="21531"/>
    <cellStyle name="Yüzde 2 3 2 3 3 3 2" xfId="21532"/>
    <cellStyle name="Yüzde 2 3 2 3 3 4" xfId="21533"/>
    <cellStyle name="Yüzde 2 3 2 3 4" xfId="21534"/>
    <cellStyle name="Yüzde 2 3 2 3 4 2" xfId="21535"/>
    <cellStyle name="Yüzde 2 3 2 3 4 3" xfId="21536"/>
    <cellStyle name="Yüzde 2 3 2 3 5" xfId="21537"/>
    <cellStyle name="Yüzde 2 3 2 3 5 2" xfId="21538"/>
    <cellStyle name="Yüzde 2 3 2 3 6" xfId="21539"/>
    <cellStyle name="Yüzde 2 3 2 4" xfId="17912"/>
    <cellStyle name="Yüzde 2 3 2 4 2" xfId="21540"/>
    <cellStyle name="Yüzde 2 3 2 4 2 2" xfId="21541"/>
    <cellStyle name="Yüzde 2 3 2 4 2 3" xfId="21542"/>
    <cellStyle name="Yüzde 2 3 2 4 3" xfId="21543"/>
    <cellStyle name="Yüzde 2 3 2 4 3 2" xfId="21544"/>
    <cellStyle name="Yüzde 2 3 2 4 4" xfId="21545"/>
    <cellStyle name="Yüzde 2 3 2 5" xfId="18130"/>
    <cellStyle name="Yüzde 2 3 2 5 2" xfId="21546"/>
    <cellStyle name="Yüzde 2 3 2 5 2 2" xfId="21547"/>
    <cellStyle name="Yüzde 2 3 2 5 2 3" xfId="21548"/>
    <cellStyle name="Yüzde 2 3 2 5 3" xfId="21549"/>
    <cellStyle name="Yüzde 2 3 2 5 3 2" xfId="21550"/>
    <cellStyle name="Yüzde 2 3 2 5 4" xfId="21551"/>
    <cellStyle name="Yüzde 2 3 2 6" xfId="21552"/>
    <cellStyle name="Yüzde 2 3 2 6 2" xfId="21553"/>
    <cellStyle name="Yüzde 2 3 2 6 3" xfId="21554"/>
    <cellStyle name="Yüzde 2 3 2 7" xfId="21555"/>
    <cellStyle name="Yüzde 2 3 2 7 2" xfId="21556"/>
    <cellStyle name="Yüzde 2 3 2 8" xfId="21557"/>
    <cellStyle name="Yüzde 2 3 3" xfId="17652"/>
    <cellStyle name="Yüzde 2 3 3 2" xfId="17728"/>
    <cellStyle name="Yüzde 2 3 3 2 2" xfId="17833"/>
    <cellStyle name="Yüzde 2 3 3 2 2 2" xfId="18068"/>
    <cellStyle name="Yüzde 2 3 3 2 2 2 2" xfId="21558"/>
    <cellStyle name="Yüzde 2 3 3 2 2 2 2 2" xfId="21559"/>
    <cellStyle name="Yüzde 2 3 3 2 2 2 2 3" xfId="21560"/>
    <cellStyle name="Yüzde 2 3 3 2 2 2 3" xfId="21561"/>
    <cellStyle name="Yüzde 2 3 3 2 2 2 3 2" xfId="21562"/>
    <cellStyle name="Yüzde 2 3 3 2 2 2 4" xfId="21563"/>
    <cellStyle name="Yüzde 2 3 3 2 2 3" xfId="18286"/>
    <cellStyle name="Yüzde 2 3 3 2 2 3 2" xfId="21564"/>
    <cellStyle name="Yüzde 2 3 3 2 2 3 2 2" xfId="21565"/>
    <cellStyle name="Yüzde 2 3 3 2 2 3 2 3" xfId="21566"/>
    <cellStyle name="Yüzde 2 3 3 2 2 3 3" xfId="21567"/>
    <cellStyle name="Yüzde 2 3 3 2 2 3 3 2" xfId="21568"/>
    <cellStyle name="Yüzde 2 3 3 2 2 3 4" xfId="21569"/>
    <cellStyle name="Yüzde 2 3 3 2 2 4" xfId="21570"/>
    <cellStyle name="Yüzde 2 3 3 2 2 4 2" xfId="21571"/>
    <cellStyle name="Yüzde 2 3 3 2 2 4 3" xfId="21572"/>
    <cellStyle name="Yüzde 2 3 3 2 2 5" xfId="21573"/>
    <cellStyle name="Yüzde 2 3 3 2 2 5 2" xfId="21574"/>
    <cellStyle name="Yüzde 2 3 3 2 2 6" xfId="21575"/>
    <cellStyle name="Yüzde 2 3 3 2 3" xfId="17966"/>
    <cellStyle name="Yüzde 2 3 3 2 3 2" xfId="21576"/>
    <cellStyle name="Yüzde 2 3 3 2 3 2 2" xfId="21577"/>
    <cellStyle name="Yüzde 2 3 3 2 3 2 3" xfId="21578"/>
    <cellStyle name="Yüzde 2 3 3 2 3 3" xfId="21579"/>
    <cellStyle name="Yüzde 2 3 3 2 3 3 2" xfId="21580"/>
    <cellStyle name="Yüzde 2 3 3 2 3 4" xfId="21581"/>
    <cellStyle name="Yüzde 2 3 3 2 4" xfId="18184"/>
    <cellStyle name="Yüzde 2 3 3 2 4 2" xfId="21582"/>
    <cellStyle name="Yüzde 2 3 3 2 4 2 2" xfId="21583"/>
    <cellStyle name="Yüzde 2 3 3 2 4 2 3" xfId="21584"/>
    <cellStyle name="Yüzde 2 3 3 2 4 3" xfId="21585"/>
    <cellStyle name="Yüzde 2 3 3 2 4 3 2" xfId="21586"/>
    <cellStyle name="Yüzde 2 3 3 2 4 4" xfId="21587"/>
    <cellStyle name="Yüzde 2 3 3 2 5" xfId="21588"/>
    <cellStyle name="Yüzde 2 3 3 2 5 2" xfId="21589"/>
    <cellStyle name="Yüzde 2 3 3 2 5 3" xfId="21590"/>
    <cellStyle name="Yüzde 2 3 3 2 6" xfId="21591"/>
    <cellStyle name="Yüzde 2 3 3 2 6 2" xfId="21592"/>
    <cellStyle name="Yüzde 2 3 3 2 7" xfId="21593"/>
    <cellStyle name="Yüzde 2 3 3 3" xfId="17790"/>
    <cellStyle name="Yüzde 2 3 3 3 2" xfId="18025"/>
    <cellStyle name="Yüzde 2 3 3 3 2 2" xfId="21594"/>
    <cellStyle name="Yüzde 2 3 3 3 2 2 2" xfId="21595"/>
    <cellStyle name="Yüzde 2 3 3 3 2 2 3" xfId="21596"/>
    <cellStyle name="Yüzde 2 3 3 3 2 3" xfId="21597"/>
    <cellStyle name="Yüzde 2 3 3 3 2 3 2" xfId="21598"/>
    <cellStyle name="Yüzde 2 3 3 3 2 4" xfId="21599"/>
    <cellStyle name="Yüzde 2 3 3 3 3" xfId="18243"/>
    <cellStyle name="Yüzde 2 3 3 3 3 2" xfId="21600"/>
    <cellStyle name="Yüzde 2 3 3 3 3 2 2" xfId="21601"/>
    <cellStyle name="Yüzde 2 3 3 3 3 2 3" xfId="21602"/>
    <cellStyle name="Yüzde 2 3 3 3 3 3" xfId="21603"/>
    <cellStyle name="Yüzde 2 3 3 3 3 3 2" xfId="21604"/>
    <cellStyle name="Yüzde 2 3 3 3 3 4" xfId="21605"/>
    <cellStyle name="Yüzde 2 3 3 3 4" xfId="21606"/>
    <cellStyle name="Yüzde 2 3 3 3 4 2" xfId="21607"/>
    <cellStyle name="Yüzde 2 3 3 3 4 3" xfId="21608"/>
    <cellStyle name="Yüzde 2 3 3 3 5" xfId="21609"/>
    <cellStyle name="Yüzde 2 3 3 3 5 2" xfId="21610"/>
    <cellStyle name="Yüzde 2 3 3 3 6" xfId="21611"/>
    <cellStyle name="Yüzde 2 3 3 4" xfId="17923"/>
    <cellStyle name="Yüzde 2 3 3 4 2" xfId="21612"/>
    <cellStyle name="Yüzde 2 3 3 4 2 2" xfId="21613"/>
    <cellStyle name="Yüzde 2 3 3 4 2 3" xfId="21614"/>
    <cellStyle name="Yüzde 2 3 3 4 3" xfId="21615"/>
    <cellStyle name="Yüzde 2 3 3 4 3 2" xfId="21616"/>
    <cellStyle name="Yüzde 2 3 3 4 4" xfId="21617"/>
    <cellStyle name="Yüzde 2 3 3 5" xfId="18141"/>
    <cellStyle name="Yüzde 2 3 3 5 2" xfId="21618"/>
    <cellStyle name="Yüzde 2 3 3 5 2 2" xfId="21619"/>
    <cellStyle name="Yüzde 2 3 3 5 2 3" xfId="21620"/>
    <cellStyle name="Yüzde 2 3 3 5 3" xfId="21621"/>
    <cellStyle name="Yüzde 2 3 3 5 3 2" xfId="21622"/>
    <cellStyle name="Yüzde 2 3 3 5 4" xfId="21623"/>
    <cellStyle name="Yüzde 2 3 3 6" xfId="21624"/>
    <cellStyle name="Yüzde 2 3 3 6 2" xfId="21625"/>
    <cellStyle name="Yüzde 2 3 3 6 3" xfId="21626"/>
    <cellStyle name="Yüzde 2 3 3 7" xfId="21627"/>
    <cellStyle name="Yüzde 2 3 3 7 2" xfId="21628"/>
    <cellStyle name="Yüzde 2 3 3 8" xfId="21629"/>
    <cellStyle name="Yüzde 2 3 4" xfId="17669"/>
    <cellStyle name="Yüzde 2 3 4 2" xfId="17737"/>
    <cellStyle name="Yüzde 2 3 4 2 2" xfId="17842"/>
    <cellStyle name="Yüzde 2 3 4 2 2 2" xfId="18077"/>
    <cellStyle name="Yüzde 2 3 4 2 2 2 2" xfId="21630"/>
    <cellStyle name="Yüzde 2 3 4 2 2 2 2 2" xfId="21631"/>
    <cellStyle name="Yüzde 2 3 4 2 2 2 2 3" xfId="21632"/>
    <cellStyle name="Yüzde 2 3 4 2 2 2 3" xfId="21633"/>
    <cellStyle name="Yüzde 2 3 4 2 2 2 3 2" xfId="21634"/>
    <cellStyle name="Yüzde 2 3 4 2 2 2 4" xfId="21635"/>
    <cellStyle name="Yüzde 2 3 4 2 2 3" xfId="18295"/>
    <cellStyle name="Yüzde 2 3 4 2 2 3 2" xfId="21636"/>
    <cellStyle name="Yüzde 2 3 4 2 2 3 2 2" xfId="21637"/>
    <cellStyle name="Yüzde 2 3 4 2 2 3 2 3" xfId="21638"/>
    <cellStyle name="Yüzde 2 3 4 2 2 3 3" xfId="21639"/>
    <cellStyle name="Yüzde 2 3 4 2 2 3 3 2" xfId="21640"/>
    <cellStyle name="Yüzde 2 3 4 2 2 3 4" xfId="21641"/>
    <cellStyle name="Yüzde 2 3 4 2 2 4" xfId="21642"/>
    <cellStyle name="Yüzde 2 3 4 2 2 4 2" xfId="21643"/>
    <cellStyle name="Yüzde 2 3 4 2 2 4 3" xfId="21644"/>
    <cellStyle name="Yüzde 2 3 4 2 2 5" xfId="21645"/>
    <cellStyle name="Yüzde 2 3 4 2 2 5 2" xfId="21646"/>
    <cellStyle name="Yüzde 2 3 4 2 2 6" xfId="21647"/>
    <cellStyle name="Yüzde 2 3 4 2 3" xfId="17975"/>
    <cellStyle name="Yüzde 2 3 4 2 3 2" xfId="21648"/>
    <cellStyle name="Yüzde 2 3 4 2 3 2 2" xfId="21649"/>
    <cellStyle name="Yüzde 2 3 4 2 3 2 3" xfId="21650"/>
    <cellStyle name="Yüzde 2 3 4 2 3 3" xfId="21651"/>
    <cellStyle name="Yüzde 2 3 4 2 3 3 2" xfId="21652"/>
    <cellStyle name="Yüzde 2 3 4 2 3 4" xfId="21653"/>
    <cellStyle name="Yüzde 2 3 4 2 4" xfId="18193"/>
    <cellStyle name="Yüzde 2 3 4 2 4 2" xfId="21654"/>
    <cellStyle name="Yüzde 2 3 4 2 4 2 2" xfId="21655"/>
    <cellStyle name="Yüzde 2 3 4 2 4 2 3" xfId="21656"/>
    <cellStyle name="Yüzde 2 3 4 2 4 3" xfId="21657"/>
    <cellStyle name="Yüzde 2 3 4 2 4 3 2" xfId="21658"/>
    <cellStyle name="Yüzde 2 3 4 2 4 4" xfId="21659"/>
    <cellStyle name="Yüzde 2 3 4 2 5" xfId="21660"/>
    <cellStyle name="Yüzde 2 3 4 2 5 2" xfId="21661"/>
    <cellStyle name="Yüzde 2 3 4 2 5 3" xfId="21662"/>
    <cellStyle name="Yüzde 2 3 4 2 6" xfId="21663"/>
    <cellStyle name="Yüzde 2 3 4 2 6 2" xfId="21664"/>
    <cellStyle name="Yüzde 2 3 4 2 7" xfId="21665"/>
    <cellStyle name="Yüzde 2 3 4 3" xfId="17799"/>
    <cellStyle name="Yüzde 2 3 4 3 2" xfId="18034"/>
    <cellStyle name="Yüzde 2 3 4 3 2 2" xfId="21666"/>
    <cellStyle name="Yüzde 2 3 4 3 2 2 2" xfId="21667"/>
    <cellStyle name="Yüzde 2 3 4 3 2 2 3" xfId="21668"/>
    <cellStyle name="Yüzde 2 3 4 3 2 3" xfId="21669"/>
    <cellStyle name="Yüzde 2 3 4 3 2 3 2" xfId="21670"/>
    <cellStyle name="Yüzde 2 3 4 3 2 4" xfId="21671"/>
    <cellStyle name="Yüzde 2 3 4 3 3" xfId="18252"/>
    <cellStyle name="Yüzde 2 3 4 3 3 2" xfId="21672"/>
    <cellStyle name="Yüzde 2 3 4 3 3 2 2" xfId="21673"/>
    <cellStyle name="Yüzde 2 3 4 3 3 2 3" xfId="21674"/>
    <cellStyle name="Yüzde 2 3 4 3 3 3" xfId="21675"/>
    <cellStyle name="Yüzde 2 3 4 3 3 3 2" xfId="21676"/>
    <cellStyle name="Yüzde 2 3 4 3 3 4" xfId="21677"/>
    <cellStyle name="Yüzde 2 3 4 3 4" xfId="21678"/>
    <cellStyle name="Yüzde 2 3 4 3 4 2" xfId="21679"/>
    <cellStyle name="Yüzde 2 3 4 3 4 3" xfId="21680"/>
    <cellStyle name="Yüzde 2 3 4 3 5" xfId="21681"/>
    <cellStyle name="Yüzde 2 3 4 3 5 2" xfId="21682"/>
    <cellStyle name="Yüzde 2 3 4 3 6" xfId="21683"/>
    <cellStyle name="Yüzde 2 3 4 4" xfId="17932"/>
    <cellStyle name="Yüzde 2 3 4 4 2" xfId="21684"/>
    <cellStyle name="Yüzde 2 3 4 4 2 2" xfId="21685"/>
    <cellStyle name="Yüzde 2 3 4 4 2 3" xfId="21686"/>
    <cellStyle name="Yüzde 2 3 4 4 3" xfId="21687"/>
    <cellStyle name="Yüzde 2 3 4 4 3 2" xfId="21688"/>
    <cellStyle name="Yüzde 2 3 4 4 4" xfId="21689"/>
    <cellStyle name="Yüzde 2 3 4 5" xfId="18150"/>
    <cellStyle name="Yüzde 2 3 4 5 2" xfId="21690"/>
    <cellStyle name="Yüzde 2 3 4 5 2 2" xfId="21691"/>
    <cellStyle name="Yüzde 2 3 4 5 2 3" xfId="21692"/>
    <cellStyle name="Yüzde 2 3 4 5 3" xfId="21693"/>
    <cellStyle name="Yüzde 2 3 4 5 3 2" xfId="21694"/>
    <cellStyle name="Yüzde 2 3 4 5 4" xfId="21695"/>
    <cellStyle name="Yüzde 2 3 4 6" xfId="21696"/>
    <cellStyle name="Yüzde 2 3 4 6 2" xfId="21697"/>
    <cellStyle name="Yüzde 2 3 4 6 3" xfId="21698"/>
    <cellStyle name="Yüzde 2 3 4 7" xfId="21699"/>
    <cellStyle name="Yüzde 2 3 4 7 2" xfId="21700"/>
    <cellStyle name="Yüzde 2 3 4 8" xfId="21701"/>
    <cellStyle name="Yüzde 2 3 5" xfId="15118"/>
    <cellStyle name="Yüzde 2 3 5 2" xfId="17708"/>
    <cellStyle name="Yüzde 2 3 5 2 2" xfId="17813"/>
    <cellStyle name="Yüzde 2 3 5 2 2 2" xfId="18048"/>
    <cellStyle name="Yüzde 2 3 5 2 2 2 2" xfId="21702"/>
    <cellStyle name="Yüzde 2 3 5 2 2 2 2 2" xfId="21703"/>
    <cellStyle name="Yüzde 2 3 5 2 2 2 2 3" xfId="21704"/>
    <cellStyle name="Yüzde 2 3 5 2 2 2 3" xfId="21705"/>
    <cellStyle name="Yüzde 2 3 5 2 2 2 3 2" xfId="21706"/>
    <cellStyle name="Yüzde 2 3 5 2 2 2 4" xfId="21707"/>
    <cellStyle name="Yüzde 2 3 5 2 2 3" xfId="18266"/>
    <cellStyle name="Yüzde 2 3 5 2 2 3 2" xfId="21708"/>
    <cellStyle name="Yüzde 2 3 5 2 2 3 2 2" xfId="21709"/>
    <cellStyle name="Yüzde 2 3 5 2 2 3 2 3" xfId="21710"/>
    <cellStyle name="Yüzde 2 3 5 2 2 3 3" xfId="21711"/>
    <cellStyle name="Yüzde 2 3 5 2 2 3 3 2" xfId="21712"/>
    <cellStyle name="Yüzde 2 3 5 2 2 3 4" xfId="21713"/>
    <cellStyle name="Yüzde 2 3 5 2 2 4" xfId="21714"/>
    <cellStyle name="Yüzde 2 3 5 2 2 4 2" xfId="21715"/>
    <cellStyle name="Yüzde 2 3 5 2 2 4 3" xfId="21716"/>
    <cellStyle name="Yüzde 2 3 5 2 2 5" xfId="21717"/>
    <cellStyle name="Yüzde 2 3 5 2 2 5 2" xfId="21718"/>
    <cellStyle name="Yüzde 2 3 5 2 2 6" xfId="21719"/>
    <cellStyle name="Yüzde 2 3 5 2 3" xfId="17946"/>
    <cellStyle name="Yüzde 2 3 5 2 3 2" xfId="21720"/>
    <cellStyle name="Yüzde 2 3 5 2 3 2 2" xfId="21721"/>
    <cellStyle name="Yüzde 2 3 5 2 3 2 3" xfId="21722"/>
    <cellStyle name="Yüzde 2 3 5 2 3 3" xfId="21723"/>
    <cellStyle name="Yüzde 2 3 5 2 3 3 2" xfId="21724"/>
    <cellStyle name="Yüzde 2 3 5 2 3 4" xfId="21725"/>
    <cellStyle name="Yüzde 2 3 5 2 4" xfId="18164"/>
    <cellStyle name="Yüzde 2 3 5 2 4 2" xfId="21726"/>
    <cellStyle name="Yüzde 2 3 5 2 4 2 2" xfId="21727"/>
    <cellStyle name="Yüzde 2 3 5 2 4 2 3" xfId="21728"/>
    <cellStyle name="Yüzde 2 3 5 2 4 3" xfId="21729"/>
    <cellStyle name="Yüzde 2 3 5 2 4 3 2" xfId="21730"/>
    <cellStyle name="Yüzde 2 3 5 2 4 4" xfId="21731"/>
    <cellStyle name="Yüzde 2 3 5 2 5" xfId="21732"/>
    <cellStyle name="Yüzde 2 3 5 2 5 2" xfId="21733"/>
    <cellStyle name="Yüzde 2 3 5 2 5 3" xfId="21734"/>
    <cellStyle name="Yüzde 2 3 5 2 6" xfId="21735"/>
    <cellStyle name="Yüzde 2 3 5 2 6 2" xfId="21736"/>
    <cellStyle name="Yüzde 2 3 5 2 7" xfId="21737"/>
    <cellStyle name="Yüzde 2 3 5 3" xfId="17770"/>
    <cellStyle name="Yüzde 2 3 5 3 2" xfId="18005"/>
    <cellStyle name="Yüzde 2 3 5 3 2 2" xfId="21738"/>
    <cellStyle name="Yüzde 2 3 5 3 2 2 2" xfId="21739"/>
    <cellStyle name="Yüzde 2 3 5 3 2 2 3" xfId="21740"/>
    <cellStyle name="Yüzde 2 3 5 3 2 3" xfId="21741"/>
    <cellStyle name="Yüzde 2 3 5 3 2 3 2" xfId="21742"/>
    <cellStyle name="Yüzde 2 3 5 3 2 4" xfId="21743"/>
    <cellStyle name="Yüzde 2 3 5 3 3" xfId="18223"/>
    <cellStyle name="Yüzde 2 3 5 3 3 2" xfId="21744"/>
    <cellStyle name="Yüzde 2 3 5 3 3 2 2" xfId="21745"/>
    <cellStyle name="Yüzde 2 3 5 3 3 2 3" xfId="21746"/>
    <cellStyle name="Yüzde 2 3 5 3 3 3" xfId="21747"/>
    <cellStyle name="Yüzde 2 3 5 3 3 3 2" xfId="21748"/>
    <cellStyle name="Yüzde 2 3 5 3 3 4" xfId="21749"/>
    <cellStyle name="Yüzde 2 3 5 3 4" xfId="21750"/>
    <cellStyle name="Yüzde 2 3 5 3 4 2" xfId="21751"/>
    <cellStyle name="Yüzde 2 3 5 3 4 3" xfId="21752"/>
    <cellStyle name="Yüzde 2 3 5 3 5" xfId="21753"/>
    <cellStyle name="Yüzde 2 3 5 3 5 2" xfId="21754"/>
    <cellStyle name="Yüzde 2 3 5 3 6" xfId="21755"/>
    <cellStyle name="Yüzde 2 3 5 4" xfId="17903"/>
    <cellStyle name="Yüzde 2 3 5 4 2" xfId="21756"/>
    <cellStyle name="Yüzde 2 3 5 4 2 2" xfId="21757"/>
    <cellStyle name="Yüzde 2 3 5 4 2 3" xfId="21758"/>
    <cellStyle name="Yüzde 2 3 5 4 3" xfId="21759"/>
    <cellStyle name="Yüzde 2 3 5 4 3 2" xfId="21760"/>
    <cellStyle name="Yüzde 2 3 5 4 4" xfId="21761"/>
    <cellStyle name="Yüzde 2 3 5 5" xfId="18121"/>
    <cellStyle name="Yüzde 2 3 5 5 2" xfId="21762"/>
    <cellStyle name="Yüzde 2 3 5 5 2 2" xfId="21763"/>
    <cellStyle name="Yüzde 2 3 5 5 2 3" xfId="21764"/>
    <cellStyle name="Yüzde 2 3 5 5 3" xfId="21765"/>
    <cellStyle name="Yüzde 2 3 5 5 3 2" xfId="21766"/>
    <cellStyle name="Yüzde 2 3 5 5 4" xfId="21767"/>
    <cellStyle name="Yüzde 2 3 5 6" xfId="21768"/>
    <cellStyle name="Yüzde 2 3 5 6 2" xfId="21769"/>
    <cellStyle name="Yüzde 2 3 5 6 3" xfId="21770"/>
    <cellStyle name="Yüzde 2 3 5 7" xfId="21771"/>
    <cellStyle name="Yüzde 2 3 5 7 2" xfId="21772"/>
    <cellStyle name="Yüzde 2 3 5 8" xfId="21773"/>
    <cellStyle name="Yüzde 2 3 6" xfId="17869"/>
    <cellStyle name="Yüzde 2 4" xfId="326"/>
    <cellStyle name="Yüzde 2 4 2" xfId="13785"/>
    <cellStyle name="Yüzde 2 4 3" xfId="17698"/>
    <cellStyle name="Yüzde 2 4 3 2" xfId="17803"/>
    <cellStyle name="Yüzde 2 4 3 2 2" xfId="18038"/>
    <cellStyle name="Yüzde 2 4 3 2 2 2" xfId="21774"/>
    <cellStyle name="Yüzde 2 4 3 2 2 2 2" xfId="21775"/>
    <cellStyle name="Yüzde 2 4 3 2 2 2 3" xfId="21776"/>
    <cellStyle name="Yüzde 2 4 3 2 2 3" xfId="21777"/>
    <cellStyle name="Yüzde 2 4 3 2 2 3 2" xfId="21778"/>
    <cellStyle name="Yüzde 2 4 3 2 2 4" xfId="21779"/>
    <cellStyle name="Yüzde 2 4 3 2 3" xfId="18256"/>
    <cellStyle name="Yüzde 2 4 3 2 3 2" xfId="21780"/>
    <cellStyle name="Yüzde 2 4 3 2 3 2 2" xfId="21781"/>
    <cellStyle name="Yüzde 2 4 3 2 3 2 3" xfId="21782"/>
    <cellStyle name="Yüzde 2 4 3 2 3 3" xfId="21783"/>
    <cellStyle name="Yüzde 2 4 3 2 3 3 2" xfId="21784"/>
    <cellStyle name="Yüzde 2 4 3 2 3 4" xfId="21785"/>
    <cellStyle name="Yüzde 2 4 3 2 4" xfId="21786"/>
    <cellStyle name="Yüzde 2 4 3 2 4 2" xfId="21787"/>
    <cellStyle name="Yüzde 2 4 3 2 4 3" xfId="21788"/>
    <cellStyle name="Yüzde 2 4 3 2 5" xfId="21789"/>
    <cellStyle name="Yüzde 2 4 3 2 5 2" xfId="21790"/>
    <cellStyle name="Yüzde 2 4 3 2 6" xfId="21791"/>
    <cellStyle name="Yüzde 2 4 3 3" xfId="17936"/>
    <cellStyle name="Yüzde 2 4 3 3 2" xfId="21792"/>
    <cellStyle name="Yüzde 2 4 3 3 2 2" xfId="21793"/>
    <cellStyle name="Yüzde 2 4 3 3 2 3" xfId="21794"/>
    <cellStyle name="Yüzde 2 4 3 3 3" xfId="21795"/>
    <cellStyle name="Yüzde 2 4 3 3 3 2" xfId="21796"/>
    <cellStyle name="Yüzde 2 4 3 3 4" xfId="21797"/>
    <cellStyle name="Yüzde 2 4 3 4" xfId="18154"/>
    <cellStyle name="Yüzde 2 4 3 4 2" xfId="21798"/>
    <cellStyle name="Yüzde 2 4 3 4 2 2" xfId="21799"/>
    <cellStyle name="Yüzde 2 4 3 4 2 3" xfId="21800"/>
    <cellStyle name="Yüzde 2 4 3 4 3" xfId="21801"/>
    <cellStyle name="Yüzde 2 4 3 4 3 2" xfId="21802"/>
    <cellStyle name="Yüzde 2 4 3 4 4" xfId="21803"/>
    <cellStyle name="Yüzde 2 4 3 5" xfId="21804"/>
    <cellStyle name="Yüzde 2 4 3 5 2" xfId="21805"/>
    <cellStyle name="Yüzde 2 4 3 5 3" xfId="21806"/>
    <cellStyle name="Yüzde 2 4 3 6" xfId="21807"/>
    <cellStyle name="Yüzde 2 4 3 6 2" xfId="21808"/>
    <cellStyle name="Yüzde 2 4 3 7" xfId="21809"/>
    <cellStyle name="Yüzde 2 4 4" xfId="17760"/>
    <cellStyle name="Yüzde 2 4 4 2" xfId="17995"/>
    <cellStyle name="Yüzde 2 4 4 2 2" xfId="21810"/>
    <cellStyle name="Yüzde 2 4 4 2 2 2" xfId="21811"/>
    <cellStyle name="Yüzde 2 4 4 2 2 3" xfId="21812"/>
    <cellStyle name="Yüzde 2 4 4 2 3" xfId="21813"/>
    <cellStyle name="Yüzde 2 4 4 2 3 2" xfId="21814"/>
    <cellStyle name="Yüzde 2 4 4 2 4" xfId="21815"/>
    <cellStyle name="Yüzde 2 4 4 3" xfId="18213"/>
    <cellStyle name="Yüzde 2 4 4 3 2" xfId="21816"/>
    <cellStyle name="Yüzde 2 4 4 3 2 2" xfId="21817"/>
    <cellStyle name="Yüzde 2 4 4 3 2 3" xfId="21818"/>
    <cellStyle name="Yüzde 2 4 4 3 3" xfId="21819"/>
    <cellStyle name="Yüzde 2 4 4 3 3 2" xfId="21820"/>
    <cellStyle name="Yüzde 2 4 4 3 4" xfId="21821"/>
    <cellStyle name="Yüzde 2 4 4 4" xfId="21822"/>
    <cellStyle name="Yüzde 2 4 4 4 2" xfId="21823"/>
    <cellStyle name="Yüzde 2 4 4 4 3" xfId="21824"/>
    <cellStyle name="Yüzde 2 4 4 5" xfId="21825"/>
    <cellStyle name="Yüzde 2 4 4 5 2" xfId="21826"/>
    <cellStyle name="Yüzde 2 4 4 6" xfId="21827"/>
    <cellStyle name="Yüzde 2 4 5" xfId="17892"/>
    <cellStyle name="Yüzde 2 4 5 2" xfId="21828"/>
    <cellStyle name="Yüzde 2 4 5 2 2" xfId="21829"/>
    <cellStyle name="Yüzde 2 4 5 2 3" xfId="21830"/>
    <cellStyle name="Yüzde 2 4 5 3" xfId="21831"/>
    <cellStyle name="Yüzde 2 4 5 3 2" xfId="21832"/>
    <cellStyle name="Yüzde 2 4 5 4" xfId="21833"/>
    <cellStyle name="Yüzde 2 4 6" xfId="18111"/>
    <cellStyle name="Yüzde 2 4 6 2" xfId="21834"/>
    <cellStyle name="Yüzde 2 4 6 2 2" xfId="21835"/>
    <cellStyle name="Yüzde 2 4 6 2 3" xfId="21836"/>
    <cellStyle name="Yüzde 2 4 6 3" xfId="21837"/>
    <cellStyle name="Yüzde 2 4 6 3 2" xfId="21838"/>
    <cellStyle name="Yüzde 2 4 6 4" xfId="21839"/>
    <cellStyle name="Yüzde 2 4 7" xfId="21840"/>
    <cellStyle name="Yüzde 2 4 7 2" xfId="21841"/>
    <cellStyle name="Yüzde 2 4 7 3" xfId="21842"/>
    <cellStyle name="Yüzde 2 4 8" xfId="21843"/>
    <cellStyle name="Yüzde 2 4 8 2" xfId="21844"/>
    <cellStyle name="Yüzde 2 4 9" xfId="21845"/>
    <cellStyle name="Yüzde 2 5" xfId="16320"/>
    <cellStyle name="Yüzde 2 6" xfId="5983"/>
    <cellStyle name="Yüzde 2 7" xfId="17696"/>
    <cellStyle name="Yüzde 2 7 2" xfId="17801"/>
    <cellStyle name="Yüzde 2 7 2 2" xfId="18036"/>
    <cellStyle name="Yüzde 2 7 2 2 2" xfId="21846"/>
    <cellStyle name="Yüzde 2 7 2 2 2 2" xfId="21847"/>
    <cellStyle name="Yüzde 2 7 2 2 2 3" xfId="21848"/>
    <cellStyle name="Yüzde 2 7 2 2 3" xfId="21849"/>
    <cellStyle name="Yüzde 2 7 2 2 3 2" xfId="21850"/>
    <cellStyle name="Yüzde 2 7 2 2 4" xfId="21851"/>
    <cellStyle name="Yüzde 2 7 2 3" xfId="18254"/>
    <cellStyle name="Yüzde 2 7 2 3 2" xfId="21852"/>
    <cellStyle name="Yüzde 2 7 2 3 2 2" xfId="21853"/>
    <cellStyle name="Yüzde 2 7 2 3 2 3" xfId="21854"/>
    <cellStyle name="Yüzde 2 7 2 3 3" xfId="21855"/>
    <cellStyle name="Yüzde 2 7 2 3 3 2" xfId="21856"/>
    <cellStyle name="Yüzde 2 7 2 3 4" xfId="21857"/>
    <cellStyle name="Yüzde 2 7 2 4" xfId="21858"/>
    <cellStyle name="Yüzde 2 7 2 4 2" xfId="21859"/>
    <cellStyle name="Yüzde 2 7 2 4 3" xfId="21860"/>
    <cellStyle name="Yüzde 2 7 2 5" xfId="21861"/>
    <cellStyle name="Yüzde 2 7 2 5 2" xfId="21862"/>
    <cellStyle name="Yüzde 2 7 2 6" xfId="21863"/>
    <cellStyle name="Yüzde 2 7 3" xfId="17934"/>
    <cellStyle name="Yüzde 2 7 3 2" xfId="21864"/>
    <cellStyle name="Yüzde 2 7 3 2 2" xfId="21865"/>
    <cellStyle name="Yüzde 2 7 3 2 3" xfId="21866"/>
    <cellStyle name="Yüzde 2 7 3 3" xfId="21867"/>
    <cellStyle name="Yüzde 2 7 3 3 2" xfId="21868"/>
    <cellStyle name="Yüzde 2 7 3 4" xfId="21869"/>
    <cellStyle name="Yüzde 2 7 4" xfId="18152"/>
    <cellStyle name="Yüzde 2 7 4 2" xfId="21870"/>
    <cellStyle name="Yüzde 2 7 4 2 2" xfId="21871"/>
    <cellStyle name="Yüzde 2 7 4 2 3" xfId="21872"/>
    <cellStyle name="Yüzde 2 7 4 3" xfId="21873"/>
    <cellStyle name="Yüzde 2 7 4 3 2" xfId="21874"/>
    <cellStyle name="Yüzde 2 7 4 4" xfId="21875"/>
    <cellStyle name="Yüzde 2 7 5" xfId="21876"/>
    <cellStyle name="Yüzde 2 7 5 2" xfId="21877"/>
    <cellStyle name="Yüzde 2 7 5 3" xfId="21878"/>
    <cellStyle name="Yüzde 2 7 6" xfId="21879"/>
    <cellStyle name="Yüzde 2 7 6 2" xfId="21880"/>
    <cellStyle name="Yüzde 2 7 7" xfId="21881"/>
    <cellStyle name="Yüzde 2 8" xfId="148"/>
    <cellStyle name="Yüzde 2 8 2" xfId="17758"/>
    <cellStyle name="Yüzde 2 8 2 2" xfId="17993"/>
    <cellStyle name="Yüzde 2 8 2 2 2" xfId="21882"/>
    <cellStyle name="Yüzde 2 8 2 2 2 2" xfId="21883"/>
    <cellStyle name="Yüzde 2 8 2 2 2 3" xfId="21884"/>
    <cellStyle name="Yüzde 2 8 2 2 3" xfId="21885"/>
    <cellStyle name="Yüzde 2 8 2 2 3 2" xfId="21886"/>
    <cellStyle name="Yüzde 2 8 2 2 4" xfId="21887"/>
    <cellStyle name="Yüzde 2 8 2 3" xfId="18211"/>
    <cellStyle name="Yüzde 2 8 2 3 2" xfId="21888"/>
    <cellStyle name="Yüzde 2 8 2 3 2 2" xfId="21889"/>
    <cellStyle name="Yüzde 2 8 2 3 2 3" xfId="21890"/>
    <cellStyle name="Yüzde 2 8 2 3 3" xfId="21891"/>
    <cellStyle name="Yüzde 2 8 2 3 3 2" xfId="21892"/>
    <cellStyle name="Yüzde 2 8 2 3 4" xfId="21893"/>
    <cellStyle name="Yüzde 2 8 2 4" xfId="21894"/>
    <cellStyle name="Yüzde 2 8 2 4 2" xfId="21895"/>
    <cellStyle name="Yüzde 2 8 2 4 3" xfId="21896"/>
    <cellStyle name="Yüzde 2 8 2 5" xfId="21897"/>
    <cellStyle name="Yüzde 2 8 2 5 2" xfId="21898"/>
    <cellStyle name="Yüzde 2 8 2 6" xfId="21899"/>
    <cellStyle name="Yüzde 2 8 3" xfId="17890"/>
    <cellStyle name="Yüzde 2 8 3 2" xfId="21900"/>
    <cellStyle name="Yüzde 2 8 3 2 2" xfId="21901"/>
    <cellStyle name="Yüzde 2 8 3 2 3" xfId="21902"/>
    <cellStyle name="Yüzde 2 8 3 3" xfId="21903"/>
    <cellStyle name="Yüzde 2 8 3 3 2" xfId="21904"/>
    <cellStyle name="Yüzde 2 8 3 4" xfId="21905"/>
    <cellStyle name="Yüzde 2 8 4" xfId="18109"/>
    <cellStyle name="Yüzde 2 8 4 2" xfId="21906"/>
    <cellStyle name="Yüzde 2 8 4 2 2" xfId="21907"/>
    <cellStyle name="Yüzde 2 8 4 2 3" xfId="21908"/>
    <cellStyle name="Yüzde 2 8 4 3" xfId="21909"/>
    <cellStyle name="Yüzde 2 8 4 3 2" xfId="21910"/>
    <cellStyle name="Yüzde 2 8 4 4" xfId="21911"/>
    <cellStyle name="Yüzde 2 8 5" xfId="21912"/>
    <cellStyle name="Yüzde 2 8 5 2" xfId="21913"/>
    <cellStyle name="Yüzde 2 8 5 3" xfId="21914"/>
    <cellStyle name="Yüzde 2 8 6" xfId="21915"/>
    <cellStyle name="Yüzde 2 8 6 2" xfId="21916"/>
    <cellStyle name="Yüzde 2 8 7" xfId="21917"/>
    <cellStyle name="Yüzde 2 9" xfId="17739"/>
    <cellStyle name="Yüzde 2 9 2" xfId="17844"/>
    <cellStyle name="Yüzde 2 9 2 2" xfId="18079"/>
    <cellStyle name="Yüzde 2 9 2 2 2" xfId="21918"/>
    <cellStyle name="Yüzde 2 9 2 2 2 2" xfId="21919"/>
    <cellStyle name="Yüzde 2 9 2 2 2 3" xfId="21920"/>
    <cellStyle name="Yüzde 2 9 2 2 3" xfId="21921"/>
    <cellStyle name="Yüzde 2 9 2 2 3 2" xfId="21922"/>
    <cellStyle name="Yüzde 2 9 2 2 4" xfId="21923"/>
    <cellStyle name="Yüzde 2 9 2 3" xfId="18297"/>
    <cellStyle name="Yüzde 2 9 2 3 2" xfId="21924"/>
    <cellStyle name="Yüzde 2 9 2 3 2 2" xfId="21925"/>
    <cellStyle name="Yüzde 2 9 2 3 2 3" xfId="21926"/>
    <cellStyle name="Yüzde 2 9 2 3 3" xfId="21927"/>
    <cellStyle name="Yüzde 2 9 2 3 3 2" xfId="21928"/>
    <cellStyle name="Yüzde 2 9 2 3 4" xfId="21929"/>
    <cellStyle name="Yüzde 2 9 2 4" xfId="21930"/>
    <cellStyle name="Yüzde 2 9 2 4 2" xfId="21931"/>
    <cellStyle name="Yüzde 2 9 2 4 3" xfId="21932"/>
    <cellStyle name="Yüzde 2 9 2 5" xfId="21933"/>
    <cellStyle name="Yüzde 2 9 2 5 2" xfId="21934"/>
    <cellStyle name="Yüzde 2 9 2 6" xfId="21935"/>
    <cellStyle name="Yüzde 2 9 3" xfId="17977"/>
    <cellStyle name="Yüzde 2 9 3 2" xfId="21936"/>
    <cellStyle name="Yüzde 2 9 3 2 2" xfId="21937"/>
    <cellStyle name="Yüzde 2 9 3 2 3" xfId="21938"/>
    <cellStyle name="Yüzde 2 9 3 3" xfId="21939"/>
    <cellStyle name="Yüzde 2 9 3 3 2" xfId="21940"/>
    <cellStyle name="Yüzde 2 9 3 4" xfId="21941"/>
    <cellStyle name="Yüzde 2 9 4" xfId="18195"/>
    <cellStyle name="Yüzde 2 9 4 2" xfId="21942"/>
    <cellStyle name="Yüzde 2 9 4 2 2" xfId="21943"/>
    <cellStyle name="Yüzde 2 9 4 2 3" xfId="21944"/>
    <cellStyle name="Yüzde 2 9 4 3" xfId="21945"/>
    <cellStyle name="Yüzde 2 9 4 3 2" xfId="21946"/>
    <cellStyle name="Yüzde 2 9 4 4" xfId="21947"/>
    <cellStyle name="Yüzde 2 9 5" xfId="21948"/>
    <cellStyle name="Yüzde 2 9 5 2" xfId="21949"/>
    <cellStyle name="Yüzde 2 9 5 3" xfId="21950"/>
    <cellStyle name="Yüzde 2 9 6" xfId="21951"/>
    <cellStyle name="Yüzde 2 9 6 2" xfId="21952"/>
    <cellStyle name="Yüzde 2 9 7" xfId="21953"/>
    <cellStyle name="Yüzde 3" xfId="91"/>
    <cellStyle name="Yüzde 3 2" xfId="327"/>
    <cellStyle name="Yüzde 3 3" xfId="16322"/>
    <cellStyle name="Yüzde 3 4" xfId="5985"/>
    <cellStyle name="Yüzde 3 5" xfId="149"/>
    <cellStyle name="Yüzde 3 6" xfId="138"/>
    <cellStyle name="Yüzde 3 7" xfId="132"/>
    <cellStyle name="Yüzde 3 8" xfId="126"/>
    <cellStyle name="Yüzde 3 9" xfId="17878"/>
    <cellStyle name="Yüzde 4" xfId="120"/>
    <cellStyle name="Yüzde 4 2" xfId="15117"/>
    <cellStyle name="Yüzde 4 2 2" xfId="17870"/>
    <cellStyle name="Yüzde 4 3" xfId="16323"/>
    <cellStyle name="Yüzde 4 4" xfId="5986"/>
    <cellStyle name="Yüzde 4 5" xfId="17741"/>
    <cellStyle name="Yüzde 4 5 2" xfId="17846"/>
    <cellStyle name="Yüzde 4 5 2 2" xfId="18081"/>
    <cellStyle name="Yüzde 4 5 2 2 2" xfId="21954"/>
    <cellStyle name="Yüzde 4 5 2 2 2 2" xfId="21955"/>
    <cellStyle name="Yüzde 4 5 2 2 2 3" xfId="21956"/>
    <cellStyle name="Yüzde 4 5 2 2 3" xfId="21957"/>
    <cellStyle name="Yüzde 4 5 2 2 3 2" xfId="21958"/>
    <cellStyle name="Yüzde 4 5 2 2 4" xfId="21959"/>
    <cellStyle name="Yüzde 4 5 2 3" xfId="18299"/>
    <cellStyle name="Yüzde 4 5 2 3 2" xfId="21960"/>
    <cellStyle name="Yüzde 4 5 2 3 2 2" xfId="21961"/>
    <cellStyle name="Yüzde 4 5 2 3 2 3" xfId="21962"/>
    <cellStyle name="Yüzde 4 5 2 3 3" xfId="21963"/>
    <cellStyle name="Yüzde 4 5 2 3 3 2" xfId="21964"/>
    <cellStyle name="Yüzde 4 5 2 3 4" xfId="21965"/>
    <cellStyle name="Yüzde 4 5 2 4" xfId="21966"/>
    <cellStyle name="Yüzde 4 5 2 4 2" xfId="21967"/>
    <cellStyle name="Yüzde 4 5 2 4 3" xfId="21968"/>
    <cellStyle name="Yüzde 4 5 2 5" xfId="21969"/>
    <cellStyle name="Yüzde 4 5 2 5 2" xfId="21970"/>
    <cellStyle name="Yüzde 4 5 2 6" xfId="21971"/>
    <cellStyle name="Yüzde 4 5 3" xfId="17979"/>
    <cellStyle name="Yüzde 4 5 3 2" xfId="21972"/>
    <cellStyle name="Yüzde 4 5 3 2 2" xfId="21973"/>
    <cellStyle name="Yüzde 4 5 3 2 3" xfId="21974"/>
    <cellStyle name="Yüzde 4 5 3 3" xfId="21975"/>
    <cellStyle name="Yüzde 4 5 3 3 2" xfId="21976"/>
    <cellStyle name="Yüzde 4 5 3 4" xfId="21977"/>
    <cellStyle name="Yüzde 4 5 4" xfId="18197"/>
    <cellStyle name="Yüzde 4 5 4 2" xfId="21978"/>
    <cellStyle name="Yüzde 4 5 4 2 2" xfId="21979"/>
    <cellStyle name="Yüzde 4 5 4 2 3" xfId="21980"/>
    <cellStyle name="Yüzde 4 5 4 3" xfId="21981"/>
    <cellStyle name="Yüzde 4 5 4 3 2" xfId="21982"/>
    <cellStyle name="Yüzde 4 5 4 4" xfId="21983"/>
    <cellStyle name="Yüzde 4 5 5" xfId="21984"/>
    <cellStyle name="Yüzde 4 5 5 2" xfId="21985"/>
    <cellStyle name="Yüzde 4 5 5 3" xfId="21986"/>
    <cellStyle name="Yüzde 4 5 6" xfId="21987"/>
    <cellStyle name="Yüzde 4 5 6 2" xfId="21988"/>
    <cellStyle name="Yüzde 4 5 7" xfId="21989"/>
    <cellStyle name="Yüzde 4 6" xfId="17756"/>
    <cellStyle name="Yüzde 4 6 2" xfId="17991"/>
    <cellStyle name="Yüzde 4 6 2 2" xfId="21990"/>
    <cellStyle name="Yüzde 4 6 2 2 2" xfId="21991"/>
    <cellStyle name="Yüzde 4 6 2 2 3" xfId="21992"/>
    <cellStyle name="Yüzde 4 6 2 3" xfId="21993"/>
    <cellStyle name="Yüzde 4 6 2 3 2" xfId="21994"/>
    <cellStyle name="Yüzde 4 6 2 4" xfId="21995"/>
    <cellStyle name="Yüzde 4 6 3" xfId="18209"/>
    <cellStyle name="Yüzde 4 6 3 2" xfId="21996"/>
    <cellStyle name="Yüzde 4 6 3 2 2" xfId="21997"/>
    <cellStyle name="Yüzde 4 6 3 2 3" xfId="21998"/>
    <cellStyle name="Yüzde 4 6 3 3" xfId="21999"/>
    <cellStyle name="Yüzde 4 6 3 3 2" xfId="22000"/>
    <cellStyle name="Yüzde 4 6 3 4" xfId="22001"/>
    <cellStyle name="Yüzde 4 6 4" xfId="22002"/>
    <cellStyle name="Yüzde 4 6 4 2" xfId="22003"/>
    <cellStyle name="Yüzde 4 6 4 3" xfId="22004"/>
    <cellStyle name="Yüzde 4 6 5" xfId="22005"/>
    <cellStyle name="Yüzde 4 6 5 2" xfId="22006"/>
    <cellStyle name="Yüzde 4 6 6" xfId="22007"/>
    <cellStyle name="Yüzde 4 7" xfId="140"/>
    <cellStyle name="Yüzde 4 7 2" xfId="17888"/>
    <cellStyle name="Yüzde 4 7 2 2" xfId="22008"/>
    <cellStyle name="Yüzde 4 7 2 2 2" xfId="22009"/>
    <cellStyle name="Yüzde 4 7 2 2 3" xfId="22010"/>
    <cellStyle name="Yüzde 4 7 2 3" xfId="22011"/>
    <cellStyle name="Yüzde 4 7 2 3 2" xfId="22012"/>
    <cellStyle name="Yüzde 4 7 2 4" xfId="22013"/>
    <cellStyle name="Yüzde 4 7 3" xfId="18107"/>
    <cellStyle name="Yüzde 4 7 3 2" xfId="22014"/>
    <cellStyle name="Yüzde 4 7 3 2 2" xfId="22015"/>
    <cellStyle name="Yüzde 4 7 3 2 3" xfId="22016"/>
    <cellStyle name="Yüzde 4 7 3 3" xfId="22017"/>
    <cellStyle name="Yüzde 4 7 3 3 2" xfId="22018"/>
    <cellStyle name="Yüzde 4 7 3 4" xfId="22019"/>
    <cellStyle name="Yüzde 4 7 4" xfId="22020"/>
    <cellStyle name="Yüzde 4 7 4 2" xfId="22021"/>
    <cellStyle name="Yüzde 4 7 4 3" xfId="22022"/>
    <cellStyle name="Yüzde 4 7 5" xfId="22023"/>
    <cellStyle name="Yüzde 4 7 5 2" xfId="22024"/>
    <cellStyle name="Yüzde 4 7 6" xfId="22025"/>
    <cellStyle name="Yüzde 4 8" xfId="17880"/>
    <cellStyle name="Yüzde 5" xfId="5987"/>
    <cellStyle name="Yüzde 6" xfId="10839"/>
    <cellStyle name="Yüzde 6 2" xfId="17642"/>
    <cellStyle name="Yüzde 6 2 2" xfId="17719"/>
    <cellStyle name="Yüzde 6 2 2 2" xfId="17824"/>
    <cellStyle name="Yüzde 6 2 2 2 2" xfId="18059"/>
    <cellStyle name="Yüzde 6 2 2 2 2 2" xfId="22026"/>
    <cellStyle name="Yüzde 6 2 2 2 2 2 2" xfId="22027"/>
    <cellStyle name="Yüzde 6 2 2 2 2 2 3" xfId="22028"/>
    <cellStyle name="Yüzde 6 2 2 2 2 3" xfId="22029"/>
    <cellStyle name="Yüzde 6 2 2 2 2 3 2" xfId="22030"/>
    <cellStyle name="Yüzde 6 2 2 2 2 4" xfId="22031"/>
    <cellStyle name="Yüzde 6 2 2 2 3" xfId="18277"/>
    <cellStyle name="Yüzde 6 2 2 2 3 2" xfId="22032"/>
    <cellStyle name="Yüzde 6 2 2 2 3 2 2" xfId="22033"/>
    <cellStyle name="Yüzde 6 2 2 2 3 2 3" xfId="22034"/>
    <cellStyle name="Yüzde 6 2 2 2 3 3" xfId="22035"/>
    <cellStyle name="Yüzde 6 2 2 2 3 3 2" xfId="22036"/>
    <cellStyle name="Yüzde 6 2 2 2 3 4" xfId="22037"/>
    <cellStyle name="Yüzde 6 2 2 2 4" xfId="22038"/>
    <cellStyle name="Yüzde 6 2 2 2 4 2" xfId="22039"/>
    <cellStyle name="Yüzde 6 2 2 2 4 3" xfId="22040"/>
    <cellStyle name="Yüzde 6 2 2 2 5" xfId="22041"/>
    <cellStyle name="Yüzde 6 2 2 2 5 2" xfId="22042"/>
    <cellStyle name="Yüzde 6 2 2 2 6" xfId="22043"/>
    <cellStyle name="Yüzde 6 2 2 3" xfId="17957"/>
    <cellStyle name="Yüzde 6 2 2 3 2" xfId="22044"/>
    <cellStyle name="Yüzde 6 2 2 3 2 2" xfId="22045"/>
    <cellStyle name="Yüzde 6 2 2 3 2 3" xfId="22046"/>
    <cellStyle name="Yüzde 6 2 2 3 3" xfId="22047"/>
    <cellStyle name="Yüzde 6 2 2 3 3 2" xfId="22048"/>
    <cellStyle name="Yüzde 6 2 2 3 4" xfId="22049"/>
    <cellStyle name="Yüzde 6 2 2 4" xfId="18175"/>
    <cellStyle name="Yüzde 6 2 2 4 2" xfId="22050"/>
    <cellStyle name="Yüzde 6 2 2 4 2 2" xfId="22051"/>
    <cellStyle name="Yüzde 6 2 2 4 2 3" xfId="22052"/>
    <cellStyle name="Yüzde 6 2 2 4 3" xfId="22053"/>
    <cellStyle name="Yüzde 6 2 2 4 3 2" xfId="22054"/>
    <cellStyle name="Yüzde 6 2 2 4 4" xfId="22055"/>
    <cellStyle name="Yüzde 6 2 2 5" xfId="22056"/>
    <cellStyle name="Yüzde 6 2 2 5 2" xfId="22057"/>
    <cellStyle name="Yüzde 6 2 2 5 3" xfId="22058"/>
    <cellStyle name="Yüzde 6 2 2 6" xfId="22059"/>
    <cellStyle name="Yüzde 6 2 2 6 2" xfId="22060"/>
    <cellStyle name="Yüzde 6 2 2 7" xfId="22061"/>
    <cellStyle name="Yüzde 6 2 3" xfId="17781"/>
    <cellStyle name="Yüzde 6 2 3 2" xfId="18016"/>
    <cellStyle name="Yüzde 6 2 3 2 2" xfId="22062"/>
    <cellStyle name="Yüzde 6 2 3 2 2 2" xfId="22063"/>
    <cellStyle name="Yüzde 6 2 3 2 2 3" xfId="22064"/>
    <cellStyle name="Yüzde 6 2 3 2 3" xfId="22065"/>
    <cellStyle name="Yüzde 6 2 3 2 3 2" xfId="22066"/>
    <cellStyle name="Yüzde 6 2 3 2 4" xfId="22067"/>
    <cellStyle name="Yüzde 6 2 3 3" xfId="18234"/>
    <cellStyle name="Yüzde 6 2 3 3 2" xfId="22068"/>
    <cellStyle name="Yüzde 6 2 3 3 2 2" xfId="22069"/>
    <cellStyle name="Yüzde 6 2 3 3 2 3" xfId="22070"/>
    <cellStyle name="Yüzde 6 2 3 3 3" xfId="22071"/>
    <cellStyle name="Yüzde 6 2 3 3 3 2" xfId="22072"/>
    <cellStyle name="Yüzde 6 2 3 3 4" xfId="22073"/>
    <cellStyle name="Yüzde 6 2 3 4" xfId="22074"/>
    <cellStyle name="Yüzde 6 2 3 4 2" xfId="22075"/>
    <cellStyle name="Yüzde 6 2 3 4 3" xfId="22076"/>
    <cellStyle name="Yüzde 6 2 3 5" xfId="22077"/>
    <cellStyle name="Yüzde 6 2 3 5 2" xfId="22078"/>
    <cellStyle name="Yüzde 6 2 3 6" xfId="22079"/>
    <cellStyle name="Yüzde 6 2 4" xfId="17914"/>
    <cellStyle name="Yüzde 6 2 4 2" xfId="22080"/>
    <cellStyle name="Yüzde 6 2 4 2 2" xfId="22081"/>
    <cellStyle name="Yüzde 6 2 4 2 3" xfId="22082"/>
    <cellStyle name="Yüzde 6 2 4 3" xfId="22083"/>
    <cellStyle name="Yüzde 6 2 4 3 2" xfId="22084"/>
    <cellStyle name="Yüzde 6 2 4 4" xfId="22085"/>
    <cellStyle name="Yüzde 6 2 5" xfId="18132"/>
    <cellStyle name="Yüzde 6 2 5 2" xfId="22086"/>
    <cellStyle name="Yüzde 6 2 5 2 2" xfId="22087"/>
    <cellStyle name="Yüzde 6 2 5 2 3" xfId="22088"/>
    <cellStyle name="Yüzde 6 2 5 3" xfId="22089"/>
    <cellStyle name="Yüzde 6 2 5 3 2" xfId="22090"/>
    <cellStyle name="Yüzde 6 2 5 4" xfId="22091"/>
    <cellStyle name="Yüzde 6 2 6" xfId="22092"/>
    <cellStyle name="Yüzde 6 2 6 2" xfId="22093"/>
    <cellStyle name="Yüzde 6 2 6 3" xfId="22094"/>
    <cellStyle name="Yüzde 6 2 7" xfId="22095"/>
    <cellStyle name="Yüzde 6 2 7 2" xfId="22096"/>
    <cellStyle name="Yüzde 6 2 8" xfId="22097"/>
    <cellStyle name="Yüzde 6 3" xfId="17700"/>
    <cellStyle name="Yüzde 6 3 2" xfId="17805"/>
    <cellStyle name="Yüzde 6 3 2 2" xfId="18040"/>
    <cellStyle name="Yüzde 6 3 2 2 2" xfId="22098"/>
    <cellStyle name="Yüzde 6 3 2 2 2 2" xfId="22099"/>
    <cellStyle name="Yüzde 6 3 2 2 2 3" xfId="22100"/>
    <cellStyle name="Yüzde 6 3 2 2 3" xfId="22101"/>
    <cellStyle name="Yüzde 6 3 2 2 3 2" xfId="22102"/>
    <cellStyle name="Yüzde 6 3 2 2 4" xfId="22103"/>
    <cellStyle name="Yüzde 6 3 2 3" xfId="18258"/>
    <cellStyle name="Yüzde 6 3 2 3 2" xfId="22104"/>
    <cellStyle name="Yüzde 6 3 2 3 2 2" xfId="22105"/>
    <cellStyle name="Yüzde 6 3 2 3 2 3" xfId="22106"/>
    <cellStyle name="Yüzde 6 3 2 3 3" xfId="22107"/>
    <cellStyle name="Yüzde 6 3 2 3 3 2" xfId="22108"/>
    <cellStyle name="Yüzde 6 3 2 3 4" xfId="22109"/>
    <cellStyle name="Yüzde 6 3 2 4" xfId="22110"/>
    <cellStyle name="Yüzde 6 3 2 4 2" xfId="22111"/>
    <cellStyle name="Yüzde 6 3 2 4 3" xfId="22112"/>
    <cellStyle name="Yüzde 6 3 2 5" xfId="22113"/>
    <cellStyle name="Yüzde 6 3 2 5 2" xfId="22114"/>
    <cellStyle name="Yüzde 6 3 2 6" xfId="22115"/>
    <cellStyle name="Yüzde 6 3 3" xfId="17938"/>
    <cellStyle name="Yüzde 6 3 3 2" xfId="22116"/>
    <cellStyle name="Yüzde 6 3 3 2 2" xfId="22117"/>
    <cellStyle name="Yüzde 6 3 3 2 3" xfId="22118"/>
    <cellStyle name="Yüzde 6 3 3 3" xfId="22119"/>
    <cellStyle name="Yüzde 6 3 3 3 2" xfId="22120"/>
    <cellStyle name="Yüzde 6 3 3 4" xfId="22121"/>
    <cellStyle name="Yüzde 6 3 4" xfId="18156"/>
    <cellStyle name="Yüzde 6 3 4 2" xfId="22122"/>
    <cellStyle name="Yüzde 6 3 4 2 2" xfId="22123"/>
    <cellStyle name="Yüzde 6 3 4 2 3" xfId="22124"/>
    <cellStyle name="Yüzde 6 3 4 3" xfId="22125"/>
    <cellStyle name="Yüzde 6 3 4 3 2" xfId="22126"/>
    <cellStyle name="Yüzde 6 3 4 4" xfId="22127"/>
    <cellStyle name="Yüzde 6 3 5" xfId="22128"/>
    <cellStyle name="Yüzde 6 3 5 2" xfId="22129"/>
    <cellStyle name="Yüzde 6 3 5 3" xfId="22130"/>
    <cellStyle name="Yüzde 6 3 6" xfId="22131"/>
    <cellStyle name="Yüzde 6 3 6 2" xfId="22132"/>
    <cellStyle name="Yüzde 6 3 7" xfId="22133"/>
    <cellStyle name="Yüzde 6 4" xfId="17762"/>
    <cellStyle name="Yüzde 6 4 2" xfId="17997"/>
    <cellStyle name="Yüzde 6 4 2 2" xfId="22134"/>
    <cellStyle name="Yüzde 6 4 2 2 2" xfId="22135"/>
    <cellStyle name="Yüzde 6 4 2 2 3" xfId="22136"/>
    <cellStyle name="Yüzde 6 4 2 3" xfId="22137"/>
    <cellStyle name="Yüzde 6 4 2 3 2" xfId="22138"/>
    <cellStyle name="Yüzde 6 4 2 4" xfId="22139"/>
    <cellStyle name="Yüzde 6 4 3" xfId="18215"/>
    <cellStyle name="Yüzde 6 4 3 2" xfId="22140"/>
    <cellStyle name="Yüzde 6 4 3 2 2" xfId="22141"/>
    <cellStyle name="Yüzde 6 4 3 2 3" xfId="22142"/>
    <cellStyle name="Yüzde 6 4 3 3" xfId="22143"/>
    <cellStyle name="Yüzde 6 4 3 3 2" xfId="22144"/>
    <cellStyle name="Yüzde 6 4 3 4" xfId="22145"/>
    <cellStyle name="Yüzde 6 4 4" xfId="22146"/>
    <cellStyle name="Yüzde 6 4 4 2" xfId="22147"/>
    <cellStyle name="Yüzde 6 4 4 3" xfId="22148"/>
    <cellStyle name="Yüzde 6 4 5" xfId="22149"/>
    <cellStyle name="Yüzde 6 4 5 2" xfId="22150"/>
    <cellStyle name="Yüzde 6 4 6" xfId="22151"/>
    <cellStyle name="Yüzde 6 5" xfId="17895"/>
    <cellStyle name="Yüzde 6 5 2" xfId="22152"/>
    <cellStyle name="Yüzde 6 5 2 2" xfId="22153"/>
    <cellStyle name="Yüzde 6 5 2 3" xfId="22154"/>
    <cellStyle name="Yüzde 6 5 3" xfId="22155"/>
    <cellStyle name="Yüzde 6 5 3 2" xfId="22156"/>
    <cellStyle name="Yüzde 6 5 4" xfId="22157"/>
    <cellStyle name="Yüzde 6 6" xfId="18113"/>
    <cellStyle name="Yüzde 6 6 2" xfId="22158"/>
    <cellStyle name="Yüzde 6 6 2 2" xfId="22159"/>
    <cellStyle name="Yüzde 6 6 2 3" xfId="22160"/>
    <cellStyle name="Yüzde 6 6 3" xfId="22161"/>
    <cellStyle name="Yüzde 6 6 3 2" xfId="22162"/>
    <cellStyle name="Yüzde 6 6 4" xfId="22163"/>
    <cellStyle name="Yüzde 6 7" xfId="22164"/>
    <cellStyle name="Yüzde 6 7 2" xfId="22165"/>
    <cellStyle name="Yüzde 6 7 3" xfId="22166"/>
    <cellStyle name="Yüzde 6 8" xfId="22167"/>
    <cellStyle name="Yüzde 6 8 2" xfId="22168"/>
    <cellStyle name="Yüzde 6 9" xfId="22169"/>
    <cellStyle name="Yüzde 7" xfId="16319"/>
    <cellStyle name="Yüzde 8" xfId="17746"/>
    <cellStyle name="Yüzde 8 2" xfId="17848"/>
    <cellStyle name="Yüzde 8 2 2" xfId="18083"/>
    <cellStyle name="Yüzde 8 2 2 2" xfId="22170"/>
    <cellStyle name="Yüzde 8 2 2 2 2" xfId="22171"/>
    <cellStyle name="Yüzde 8 2 2 2 3" xfId="22172"/>
    <cellStyle name="Yüzde 8 2 2 3" xfId="22173"/>
    <cellStyle name="Yüzde 8 2 2 3 2" xfId="22174"/>
    <cellStyle name="Yüzde 8 2 2 4" xfId="22175"/>
    <cellStyle name="Yüzde 8 2 3" xfId="18301"/>
    <cellStyle name="Yüzde 8 2 3 2" xfId="22176"/>
    <cellStyle name="Yüzde 8 2 3 2 2" xfId="22177"/>
    <cellStyle name="Yüzde 8 2 3 2 3" xfId="22178"/>
    <cellStyle name="Yüzde 8 2 3 3" xfId="22179"/>
    <cellStyle name="Yüzde 8 2 3 3 2" xfId="22180"/>
    <cellStyle name="Yüzde 8 2 3 4" xfId="22181"/>
    <cellStyle name="Yüzde 8 2 4" xfId="22182"/>
    <cellStyle name="Yüzde 8 2 4 2" xfId="22183"/>
    <cellStyle name="Yüzde 8 2 4 3" xfId="22184"/>
    <cellStyle name="Yüzde 8 2 5" xfId="22185"/>
    <cellStyle name="Yüzde 8 2 5 2" xfId="22186"/>
    <cellStyle name="Yüzde 8 2 6" xfId="22187"/>
    <cellStyle name="Yüzde 8 3" xfId="17981"/>
    <cellStyle name="Yüzde 8 3 2" xfId="22188"/>
    <cellStyle name="Yüzde 8 3 2 2" xfId="22189"/>
    <cellStyle name="Yüzde 8 3 2 3" xfId="22190"/>
    <cellStyle name="Yüzde 8 3 3" xfId="22191"/>
    <cellStyle name="Yüzde 8 3 3 2" xfId="22192"/>
    <cellStyle name="Yüzde 8 3 4" xfId="22193"/>
    <cellStyle name="Yüzde 8 4" xfId="18199"/>
    <cellStyle name="Yüzde 8 4 2" xfId="22194"/>
    <cellStyle name="Yüzde 8 4 2 2" xfId="22195"/>
    <cellStyle name="Yüzde 8 4 2 3" xfId="22196"/>
    <cellStyle name="Yüzde 8 4 3" xfId="22197"/>
    <cellStyle name="Yüzde 8 4 3 2" xfId="22198"/>
    <cellStyle name="Yüzde 8 4 4" xfId="22199"/>
    <cellStyle name="Yüzde 8 5" xfId="22200"/>
    <cellStyle name="Yüzde 8 5 2" xfId="22201"/>
    <cellStyle name="Yüzde 8 5 3" xfId="22202"/>
    <cellStyle name="Yüzde 8 6" xfId="22203"/>
    <cellStyle name="Yüzde 8 6 2" xfId="22204"/>
    <cellStyle name="Yüzde 8 7" xfId="22205"/>
    <cellStyle name="Yüzde 9" xfId="17750"/>
    <cellStyle name="Yüzde 9 2" xfId="17985"/>
    <cellStyle name="Yüzde 9 2 2" xfId="22206"/>
    <cellStyle name="Yüzde 9 2 2 2" xfId="22207"/>
    <cellStyle name="Yüzde 9 2 2 3" xfId="22208"/>
    <cellStyle name="Yüzde 9 2 3" xfId="22209"/>
    <cellStyle name="Yüzde 9 2 3 2" xfId="22210"/>
    <cellStyle name="Yüzde 9 2 4" xfId="22211"/>
    <cellStyle name="Yüzde 9 3" xfId="18203"/>
    <cellStyle name="Yüzde 9 3 2" xfId="22212"/>
    <cellStyle name="Yüzde 9 3 2 2" xfId="22213"/>
    <cellStyle name="Yüzde 9 3 2 3" xfId="22214"/>
    <cellStyle name="Yüzde 9 3 3" xfId="22215"/>
    <cellStyle name="Yüzde 9 3 3 2" xfId="22216"/>
    <cellStyle name="Yüzde 9 3 4" xfId="22217"/>
    <cellStyle name="Yüzde 9 4" xfId="22218"/>
    <cellStyle name="Yüzde 9 4 2" xfId="22219"/>
    <cellStyle name="Yüzde 9 4 3" xfId="22220"/>
    <cellStyle name="Yüzde 9 5" xfId="22221"/>
    <cellStyle name="Yüzde 9 5 2" xfId="22222"/>
    <cellStyle name="Yüzde 9 6" xfId="22223"/>
    <cellStyle name="Ýzlenen Köprü" xfId="5988"/>
    <cellStyle name="Ýzlenen Köprü 2" xfId="13786"/>
    <cellStyle name="Ýzlenen Köprü 3" xfId="16324"/>
    <cellStyle name="Zelle ?berpr?fen" xfId="5989"/>
    <cellStyle name="Zelle ?berpr?fen 2" xfId="13787"/>
    <cellStyle name="Zelle ?berpr?fen 3" xfId="16325"/>
    <cellStyle name="Zelle überprüfen" xfId="5990"/>
    <cellStyle name="Zelle überprüfen 2" xfId="13788"/>
    <cellStyle name="Zelle überprüfen 3" xfId="16326"/>
    <cellStyle name="Βασικό_Προσφορα  Β Φασης " xfId="5991"/>
    <cellStyle name="Акцент1" xfId="5992"/>
    <cellStyle name="Акцент1 10" xfId="5993"/>
    <cellStyle name="Акцент1 10 2" xfId="13790"/>
    <cellStyle name="Акцент1 10 3" xfId="16328"/>
    <cellStyle name="Акцент1 11" xfId="5994"/>
    <cellStyle name="Акцент1 11 2" xfId="13791"/>
    <cellStyle name="Акцент1 11 3" xfId="16329"/>
    <cellStyle name="Акцент1 12" xfId="5995"/>
    <cellStyle name="Акцент1 12 2" xfId="13792"/>
    <cellStyle name="Акцент1 12 3" xfId="16330"/>
    <cellStyle name="Акцент1 13" xfId="5996"/>
    <cellStyle name="Акцент1 13 2" xfId="13793"/>
    <cellStyle name="Акцент1 13 3" xfId="16331"/>
    <cellStyle name="Акцент1 14" xfId="5997"/>
    <cellStyle name="Акцент1 14 2" xfId="13794"/>
    <cellStyle name="Акцент1 14 3" xfId="16332"/>
    <cellStyle name="Акцент1 15" xfId="5998"/>
    <cellStyle name="Акцент1 15 2" xfId="13795"/>
    <cellStyle name="Акцент1 15 3" xfId="16333"/>
    <cellStyle name="Акцент1 16" xfId="5999"/>
    <cellStyle name="Акцент1 16 2" xfId="13796"/>
    <cellStyle name="Акцент1 16 3" xfId="16334"/>
    <cellStyle name="Акцент1 17" xfId="6000"/>
    <cellStyle name="Акцент1 17 2" xfId="13797"/>
    <cellStyle name="Акцент1 17 3" xfId="16335"/>
    <cellStyle name="Акцент1 18" xfId="6001"/>
    <cellStyle name="Акцент1 18 2" xfId="13798"/>
    <cellStyle name="Акцент1 18 3" xfId="16336"/>
    <cellStyle name="Акцент1 19" xfId="6002"/>
    <cellStyle name="Акцент1 19 2" xfId="13799"/>
    <cellStyle name="Акцент1 19 3" xfId="16337"/>
    <cellStyle name="Акцент1 2" xfId="6003"/>
    <cellStyle name="Акцент1 2 2" xfId="13800"/>
    <cellStyle name="Акцент1 2 3" xfId="16338"/>
    <cellStyle name="Акцент1 20" xfId="6004"/>
    <cellStyle name="Акцент1 20 2" xfId="13801"/>
    <cellStyle name="Акцент1 20 3" xfId="16339"/>
    <cellStyle name="Акцент1 21" xfId="6005"/>
    <cellStyle name="Акцент1 21 2" xfId="13802"/>
    <cellStyle name="Акцент1 21 3" xfId="16340"/>
    <cellStyle name="Акцент1 22" xfId="6006"/>
    <cellStyle name="Акцент1 22 2" xfId="13803"/>
    <cellStyle name="Акцент1 22 3" xfId="16341"/>
    <cellStyle name="Акцент1 23" xfId="6007"/>
    <cellStyle name="Акцент1 23 2" xfId="13804"/>
    <cellStyle name="Акцент1 23 3" xfId="16342"/>
    <cellStyle name="Акцент1 24" xfId="6008"/>
    <cellStyle name="Акцент1 24 2" xfId="13805"/>
    <cellStyle name="Акцент1 24 3" xfId="16343"/>
    <cellStyle name="Акцент1 25" xfId="6009"/>
    <cellStyle name="Акцент1 25 2" xfId="13806"/>
    <cellStyle name="Акцент1 25 3" xfId="16344"/>
    <cellStyle name="Акцент1 26" xfId="6010"/>
    <cellStyle name="Акцент1 26 2" xfId="13807"/>
    <cellStyle name="Акцент1 26 3" xfId="16345"/>
    <cellStyle name="Акцент1 27" xfId="6011"/>
    <cellStyle name="Акцент1 27 2" xfId="13808"/>
    <cellStyle name="Акцент1 27 3" xfId="16346"/>
    <cellStyle name="Акцент1 28" xfId="6012"/>
    <cellStyle name="Акцент1 28 2" xfId="13809"/>
    <cellStyle name="Акцент1 28 3" xfId="16347"/>
    <cellStyle name="Акцент1 29" xfId="6013"/>
    <cellStyle name="Акцент1 29 2" xfId="13810"/>
    <cellStyle name="Акцент1 29 3" xfId="16348"/>
    <cellStyle name="Акцент1 3" xfId="6014"/>
    <cellStyle name="Акцент1 3 2" xfId="13811"/>
    <cellStyle name="Акцент1 3 3" xfId="16349"/>
    <cellStyle name="Акцент1 30" xfId="6015"/>
    <cellStyle name="Акцент1 30 2" xfId="13812"/>
    <cellStyle name="Акцент1 30 3" xfId="16350"/>
    <cellStyle name="Акцент1 31" xfId="6016"/>
    <cellStyle name="Акцент1 31 2" xfId="13813"/>
    <cellStyle name="Акцент1 31 3" xfId="16351"/>
    <cellStyle name="Акцент1 32" xfId="6017"/>
    <cellStyle name="Акцент1 32 2" xfId="13814"/>
    <cellStyle name="Акцент1 32 3" xfId="16352"/>
    <cellStyle name="Акцент1 33" xfId="6018"/>
    <cellStyle name="Акцент1 33 2" xfId="13815"/>
    <cellStyle name="Акцент1 33 3" xfId="16353"/>
    <cellStyle name="Акцент1 34" xfId="6019"/>
    <cellStyle name="Акцент1 34 2" xfId="13816"/>
    <cellStyle name="Акцент1 34 3" xfId="16354"/>
    <cellStyle name="Акцент1 35" xfId="6020"/>
    <cellStyle name="Акцент1 35 2" xfId="13817"/>
    <cellStyle name="Акцент1 35 3" xfId="16355"/>
    <cellStyle name="Акцент1 36" xfId="6021"/>
    <cellStyle name="Акцент1 36 2" xfId="13818"/>
    <cellStyle name="Акцент1 36 3" xfId="16356"/>
    <cellStyle name="Акцент1 37" xfId="6022"/>
    <cellStyle name="Акцент1 37 2" xfId="13819"/>
    <cellStyle name="Акцент1 37 3" xfId="16357"/>
    <cellStyle name="Акцент1 38" xfId="6023"/>
    <cellStyle name="Акцент1 38 2" xfId="13820"/>
    <cellStyle name="Акцент1 38 3" xfId="16358"/>
    <cellStyle name="Акцент1 39" xfId="6024"/>
    <cellStyle name="Акцент1 39 2" xfId="13821"/>
    <cellStyle name="Акцент1 39 3" xfId="16359"/>
    <cellStyle name="Акцент1 4" xfId="6025"/>
    <cellStyle name="Акцент1 4 2" xfId="13822"/>
    <cellStyle name="Акцент1 4 3" xfId="16360"/>
    <cellStyle name="Акцент1 40" xfId="6026"/>
    <cellStyle name="Акцент1 40 2" xfId="13823"/>
    <cellStyle name="Акцент1 40 3" xfId="16361"/>
    <cellStyle name="Акцент1 41" xfId="6027"/>
    <cellStyle name="Акцент1 41 2" xfId="13824"/>
    <cellStyle name="Акцент1 41 3" xfId="16362"/>
    <cellStyle name="Акцент1 42" xfId="6028"/>
    <cellStyle name="Акцент1 42 2" xfId="13825"/>
    <cellStyle name="Акцент1 42 3" xfId="16363"/>
    <cellStyle name="Акцент1 43" xfId="6029"/>
    <cellStyle name="Акцент1 43 2" xfId="13826"/>
    <cellStyle name="Акцент1 43 3" xfId="16364"/>
    <cellStyle name="Акцент1 44" xfId="6030"/>
    <cellStyle name="Акцент1 44 2" xfId="13827"/>
    <cellStyle name="Акцент1 44 3" xfId="16365"/>
    <cellStyle name="Акцент1 45" xfId="6031"/>
    <cellStyle name="Акцент1 45 2" xfId="13828"/>
    <cellStyle name="Акцент1 45 3" xfId="16366"/>
    <cellStyle name="Акцент1 46" xfId="6032"/>
    <cellStyle name="Акцент1 46 2" xfId="13829"/>
    <cellStyle name="Акцент1 46 3" xfId="16367"/>
    <cellStyle name="Акцент1 47" xfId="6033"/>
    <cellStyle name="Акцент1 47 2" xfId="13830"/>
    <cellStyle name="Акцент1 47 3" xfId="16368"/>
    <cellStyle name="Акцент1 48" xfId="6034"/>
    <cellStyle name="Акцент1 48 2" xfId="13831"/>
    <cellStyle name="Акцент1 48 3" xfId="16369"/>
    <cellStyle name="Акцент1 49" xfId="6035"/>
    <cellStyle name="Акцент1 49 2" xfId="13832"/>
    <cellStyle name="Акцент1 49 3" xfId="16370"/>
    <cellStyle name="Акцент1 5" xfId="6036"/>
    <cellStyle name="Акцент1 5 2" xfId="13833"/>
    <cellStyle name="Акцент1 5 3" xfId="16371"/>
    <cellStyle name="Акцент1 50" xfId="6037"/>
    <cellStyle name="Акцент1 50 2" xfId="13834"/>
    <cellStyle name="Акцент1 50 3" xfId="16372"/>
    <cellStyle name="Акцент1 51" xfId="6038"/>
    <cellStyle name="Акцент1 51 2" xfId="13835"/>
    <cellStyle name="Акцент1 51 3" xfId="16373"/>
    <cellStyle name="Акцент1 52" xfId="13789"/>
    <cellStyle name="Акцент1 53" xfId="16327"/>
    <cellStyle name="Акцент1 6" xfId="6039"/>
    <cellStyle name="Акцент1 6 2" xfId="13836"/>
    <cellStyle name="Акцент1 6 3" xfId="16374"/>
    <cellStyle name="Акцент1 7" xfId="6040"/>
    <cellStyle name="Акцент1 7 2" xfId="13837"/>
    <cellStyle name="Акцент1 7 3" xfId="16375"/>
    <cellStyle name="Акцент1 8" xfId="6041"/>
    <cellStyle name="Акцент1 8 2" xfId="13838"/>
    <cellStyle name="Акцент1 8 3" xfId="16376"/>
    <cellStyle name="Акцент1 9" xfId="6042"/>
    <cellStyle name="Акцент1 9 2" xfId="13839"/>
    <cellStyle name="Акцент1 9 3" xfId="16377"/>
    <cellStyle name="Акцент1_budget_FACTORY_Verkhnebakansky Cement Plant_090807" xfId="6043"/>
    <cellStyle name="Акцент2" xfId="6044"/>
    <cellStyle name="Акцент2 10" xfId="6045"/>
    <cellStyle name="Акцент2 10 2" xfId="13841"/>
    <cellStyle name="Акцент2 10 3" xfId="16379"/>
    <cellStyle name="Акцент2 11" xfId="6046"/>
    <cellStyle name="Акцент2 11 2" xfId="13842"/>
    <cellStyle name="Акцент2 11 3" xfId="16380"/>
    <cellStyle name="Акцент2 12" xfId="6047"/>
    <cellStyle name="Акцент2 12 2" xfId="13843"/>
    <cellStyle name="Акцент2 12 3" xfId="16381"/>
    <cellStyle name="Акцент2 13" xfId="6048"/>
    <cellStyle name="Акцент2 13 2" xfId="13844"/>
    <cellStyle name="Акцент2 13 3" xfId="16382"/>
    <cellStyle name="Акцент2 14" xfId="6049"/>
    <cellStyle name="Акцент2 14 2" xfId="13845"/>
    <cellStyle name="Акцент2 14 3" xfId="16383"/>
    <cellStyle name="Акцент2 15" xfId="6050"/>
    <cellStyle name="Акцент2 15 2" xfId="13846"/>
    <cellStyle name="Акцент2 15 3" xfId="16384"/>
    <cellStyle name="Акцент2 16" xfId="6051"/>
    <cellStyle name="Акцент2 16 2" xfId="13847"/>
    <cellStyle name="Акцент2 16 3" xfId="16385"/>
    <cellStyle name="Акцент2 17" xfId="6052"/>
    <cellStyle name="Акцент2 17 2" xfId="13848"/>
    <cellStyle name="Акцент2 17 3" xfId="16386"/>
    <cellStyle name="Акцент2 18" xfId="6053"/>
    <cellStyle name="Акцент2 18 2" xfId="13849"/>
    <cellStyle name="Акцент2 18 3" xfId="16387"/>
    <cellStyle name="Акцент2 19" xfId="6054"/>
    <cellStyle name="Акцент2 19 2" xfId="13850"/>
    <cellStyle name="Акцент2 19 3" xfId="16388"/>
    <cellStyle name="Акцент2 2" xfId="6055"/>
    <cellStyle name="Акцент2 2 2" xfId="13851"/>
    <cellStyle name="Акцент2 2 3" xfId="16389"/>
    <cellStyle name="Акцент2 20" xfId="6056"/>
    <cellStyle name="Акцент2 20 2" xfId="13852"/>
    <cellStyle name="Акцент2 20 3" xfId="16390"/>
    <cellStyle name="Акцент2 21" xfId="6057"/>
    <cellStyle name="Акцент2 21 2" xfId="13853"/>
    <cellStyle name="Акцент2 21 3" xfId="16391"/>
    <cellStyle name="Акцент2 22" xfId="6058"/>
    <cellStyle name="Акцент2 22 2" xfId="13854"/>
    <cellStyle name="Акцент2 22 3" xfId="16392"/>
    <cellStyle name="Акцент2 23" xfId="6059"/>
    <cellStyle name="Акцент2 23 2" xfId="13855"/>
    <cellStyle name="Акцент2 23 3" xfId="16393"/>
    <cellStyle name="Акцент2 24" xfId="6060"/>
    <cellStyle name="Акцент2 24 2" xfId="13856"/>
    <cellStyle name="Акцент2 24 3" xfId="16394"/>
    <cellStyle name="Акцент2 25" xfId="6061"/>
    <cellStyle name="Акцент2 25 2" xfId="13857"/>
    <cellStyle name="Акцент2 25 3" xfId="16395"/>
    <cellStyle name="Акцент2 26" xfId="6062"/>
    <cellStyle name="Акцент2 26 2" xfId="13858"/>
    <cellStyle name="Акцент2 26 3" xfId="16396"/>
    <cellStyle name="Акцент2 27" xfId="6063"/>
    <cellStyle name="Акцент2 27 2" xfId="13859"/>
    <cellStyle name="Акцент2 27 3" xfId="16397"/>
    <cellStyle name="Акцент2 28" xfId="6064"/>
    <cellStyle name="Акцент2 28 2" xfId="13860"/>
    <cellStyle name="Акцент2 28 3" xfId="16398"/>
    <cellStyle name="Акцент2 29" xfId="6065"/>
    <cellStyle name="Акцент2 29 2" xfId="13861"/>
    <cellStyle name="Акцент2 29 3" xfId="16399"/>
    <cellStyle name="Акцент2 3" xfId="6066"/>
    <cellStyle name="Акцент2 3 2" xfId="13862"/>
    <cellStyle name="Акцент2 3 3" xfId="16400"/>
    <cellStyle name="Акцент2 30" xfId="6067"/>
    <cellStyle name="Акцент2 30 2" xfId="13863"/>
    <cellStyle name="Акцент2 30 3" xfId="16401"/>
    <cellStyle name="Акцент2 31" xfId="6068"/>
    <cellStyle name="Акцент2 31 2" xfId="13864"/>
    <cellStyle name="Акцент2 31 3" xfId="16402"/>
    <cellStyle name="Акцент2 32" xfId="6069"/>
    <cellStyle name="Акцент2 32 2" xfId="13865"/>
    <cellStyle name="Акцент2 32 3" xfId="16403"/>
    <cellStyle name="Акцент2 33" xfId="6070"/>
    <cellStyle name="Акцент2 33 2" xfId="13866"/>
    <cellStyle name="Акцент2 33 3" xfId="16404"/>
    <cellStyle name="Акцент2 34" xfId="6071"/>
    <cellStyle name="Акцент2 34 2" xfId="13867"/>
    <cellStyle name="Акцент2 34 3" xfId="16405"/>
    <cellStyle name="Акцент2 35" xfId="6072"/>
    <cellStyle name="Акцент2 35 2" xfId="13868"/>
    <cellStyle name="Акцент2 35 3" xfId="16406"/>
    <cellStyle name="Акцент2 36" xfId="6073"/>
    <cellStyle name="Акцент2 36 2" xfId="13869"/>
    <cellStyle name="Акцент2 36 3" xfId="16407"/>
    <cellStyle name="Акцент2 37" xfId="6074"/>
    <cellStyle name="Акцент2 37 2" xfId="13870"/>
    <cellStyle name="Акцент2 37 3" xfId="16408"/>
    <cellStyle name="Акцент2 38" xfId="6075"/>
    <cellStyle name="Акцент2 38 2" xfId="13871"/>
    <cellStyle name="Акцент2 38 3" xfId="16409"/>
    <cellStyle name="Акцент2 39" xfId="6076"/>
    <cellStyle name="Акцент2 39 2" xfId="13872"/>
    <cellStyle name="Акцент2 39 3" xfId="16410"/>
    <cellStyle name="Акцент2 4" xfId="6077"/>
    <cellStyle name="Акцент2 4 2" xfId="13873"/>
    <cellStyle name="Акцент2 4 3" xfId="16411"/>
    <cellStyle name="Акцент2 40" xfId="6078"/>
    <cellStyle name="Акцент2 40 2" xfId="13874"/>
    <cellStyle name="Акцент2 40 3" xfId="16412"/>
    <cellStyle name="Акцент2 41" xfId="6079"/>
    <cellStyle name="Акцент2 41 2" xfId="13875"/>
    <cellStyle name="Акцент2 41 3" xfId="16413"/>
    <cellStyle name="Акцент2 42" xfId="6080"/>
    <cellStyle name="Акцент2 42 2" xfId="13876"/>
    <cellStyle name="Акцент2 42 3" xfId="16414"/>
    <cellStyle name="Акцент2 43" xfId="6081"/>
    <cellStyle name="Акцент2 43 2" xfId="13877"/>
    <cellStyle name="Акцент2 43 3" xfId="16415"/>
    <cellStyle name="Акцент2 44" xfId="6082"/>
    <cellStyle name="Акцент2 44 2" xfId="13878"/>
    <cellStyle name="Акцент2 44 3" xfId="16416"/>
    <cellStyle name="Акцент2 45" xfId="6083"/>
    <cellStyle name="Акцент2 45 2" xfId="13879"/>
    <cellStyle name="Акцент2 45 3" xfId="16417"/>
    <cellStyle name="Акцент2 46" xfId="6084"/>
    <cellStyle name="Акцент2 46 2" xfId="13880"/>
    <cellStyle name="Акцент2 46 3" xfId="16418"/>
    <cellStyle name="Акцент2 47" xfId="6085"/>
    <cellStyle name="Акцент2 47 2" xfId="13881"/>
    <cellStyle name="Акцент2 47 3" xfId="16419"/>
    <cellStyle name="Акцент2 48" xfId="6086"/>
    <cellStyle name="Акцент2 48 2" xfId="13882"/>
    <cellStyle name="Акцент2 48 3" xfId="16420"/>
    <cellStyle name="Акцент2 49" xfId="6087"/>
    <cellStyle name="Акцент2 49 2" xfId="13883"/>
    <cellStyle name="Акцент2 49 3" xfId="16421"/>
    <cellStyle name="Акцент2 5" xfId="6088"/>
    <cellStyle name="Акцент2 5 2" xfId="13884"/>
    <cellStyle name="Акцент2 5 3" xfId="16422"/>
    <cellStyle name="Акцент2 50" xfId="6089"/>
    <cellStyle name="Акцент2 50 2" xfId="13885"/>
    <cellStyle name="Акцент2 50 3" xfId="16423"/>
    <cellStyle name="Акцент2 51" xfId="6090"/>
    <cellStyle name="Акцент2 51 2" xfId="13886"/>
    <cellStyle name="Акцент2 51 3" xfId="16424"/>
    <cellStyle name="Акцент2 52" xfId="13840"/>
    <cellStyle name="Акцент2 53" xfId="16378"/>
    <cellStyle name="Акцент2 6" xfId="6091"/>
    <cellStyle name="Акцент2 6 2" xfId="13887"/>
    <cellStyle name="Акцент2 6 3" xfId="16425"/>
    <cellStyle name="Акцент2 7" xfId="6092"/>
    <cellStyle name="Акцент2 7 2" xfId="13888"/>
    <cellStyle name="Акцент2 7 3" xfId="16426"/>
    <cellStyle name="Акцент2 8" xfId="6093"/>
    <cellStyle name="Акцент2 8 2" xfId="13889"/>
    <cellStyle name="Акцент2 8 3" xfId="16427"/>
    <cellStyle name="Акцент2 9" xfId="6094"/>
    <cellStyle name="Акцент2 9 2" xfId="13890"/>
    <cellStyle name="Акцент2 9 3" xfId="16428"/>
    <cellStyle name="Акцент2_budget_FACTORY_Verkhnebakansky Cement Plant_090807" xfId="6095"/>
    <cellStyle name="Акцент3" xfId="6096"/>
    <cellStyle name="Акцент3 10" xfId="6097"/>
    <cellStyle name="Акцент3 10 2" xfId="13892"/>
    <cellStyle name="Акцент3 10 3" xfId="16430"/>
    <cellStyle name="Акцент3 11" xfId="6098"/>
    <cellStyle name="Акцент3 11 2" xfId="13893"/>
    <cellStyle name="Акцент3 11 3" xfId="16431"/>
    <cellStyle name="Акцент3 12" xfId="6099"/>
    <cellStyle name="Акцент3 12 2" xfId="13894"/>
    <cellStyle name="Акцент3 12 3" xfId="16432"/>
    <cellStyle name="Акцент3 13" xfId="6100"/>
    <cellStyle name="Акцент3 13 2" xfId="13895"/>
    <cellStyle name="Акцент3 13 3" xfId="16433"/>
    <cellStyle name="Акцент3 14" xfId="6101"/>
    <cellStyle name="Акцент3 14 2" xfId="13896"/>
    <cellStyle name="Акцент3 14 3" xfId="16434"/>
    <cellStyle name="Акцент3 15" xfId="6102"/>
    <cellStyle name="Акцент3 15 2" xfId="13897"/>
    <cellStyle name="Акцент3 15 3" xfId="16435"/>
    <cellStyle name="Акцент3 16" xfId="6103"/>
    <cellStyle name="Акцент3 16 2" xfId="13898"/>
    <cellStyle name="Акцент3 16 3" xfId="16436"/>
    <cellStyle name="Акцент3 17" xfId="6104"/>
    <cellStyle name="Акцент3 17 2" xfId="13899"/>
    <cellStyle name="Акцент3 17 3" xfId="16437"/>
    <cellStyle name="Акцент3 18" xfId="6105"/>
    <cellStyle name="Акцент3 18 2" xfId="13900"/>
    <cellStyle name="Акцент3 18 3" xfId="16438"/>
    <cellStyle name="Акцент3 19" xfId="6106"/>
    <cellStyle name="Акцент3 19 2" xfId="13901"/>
    <cellStyle name="Акцент3 19 3" xfId="16439"/>
    <cellStyle name="Акцент3 2" xfId="6107"/>
    <cellStyle name="Акцент3 2 2" xfId="13902"/>
    <cellStyle name="Акцент3 2 3" xfId="16440"/>
    <cellStyle name="Акцент3 20" xfId="6108"/>
    <cellStyle name="Акцент3 20 2" xfId="13903"/>
    <cellStyle name="Акцент3 20 3" xfId="16441"/>
    <cellStyle name="Акцент3 21" xfId="6109"/>
    <cellStyle name="Акцент3 21 2" xfId="13904"/>
    <cellStyle name="Акцент3 21 3" xfId="16442"/>
    <cellStyle name="Акцент3 22" xfId="6110"/>
    <cellStyle name="Акцент3 22 2" xfId="13905"/>
    <cellStyle name="Акцент3 22 3" xfId="16443"/>
    <cellStyle name="Акцент3 23" xfId="6111"/>
    <cellStyle name="Акцент3 23 2" xfId="13906"/>
    <cellStyle name="Акцент3 23 3" xfId="16444"/>
    <cellStyle name="Акцент3 24" xfId="6112"/>
    <cellStyle name="Акцент3 24 2" xfId="13907"/>
    <cellStyle name="Акцент3 24 3" xfId="16445"/>
    <cellStyle name="Акцент3 25" xfId="6113"/>
    <cellStyle name="Акцент3 25 2" xfId="13908"/>
    <cellStyle name="Акцент3 25 3" xfId="16446"/>
    <cellStyle name="Акцент3 26" xfId="6114"/>
    <cellStyle name="Акцент3 26 2" xfId="13909"/>
    <cellStyle name="Акцент3 26 3" xfId="16447"/>
    <cellStyle name="Акцент3 27" xfId="6115"/>
    <cellStyle name="Акцент3 27 2" xfId="13910"/>
    <cellStyle name="Акцент3 27 3" xfId="16448"/>
    <cellStyle name="Акцент3 28" xfId="6116"/>
    <cellStyle name="Акцент3 28 2" xfId="13911"/>
    <cellStyle name="Акцент3 28 3" xfId="16449"/>
    <cellStyle name="Акцент3 29" xfId="6117"/>
    <cellStyle name="Акцент3 29 2" xfId="13912"/>
    <cellStyle name="Акцент3 29 3" xfId="16450"/>
    <cellStyle name="Акцент3 3" xfId="6118"/>
    <cellStyle name="Акцент3 3 2" xfId="13913"/>
    <cellStyle name="Акцент3 3 3" xfId="16451"/>
    <cellStyle name="Акцент3 30" xfId="6119"/>
    <cellStyle name="Акцент3 30 2" xfId="13914"/>
    <cellStyle name="Акцент3 30 3" xfId="16452"/>
    <cellStyle name="Акцент3 31" xfId="6120"/>
    <cellStyle name="Акцент3 31 2" xfId="13915"/>
    <cellStyle name="Акцент3 31 3" xfId="16453"/>
    <cellStyle name="Акцент3 32" xfId="6121"/>
    <cellStyle name="Акцент3 32 2" xfId="13916"/>
    <cellStyle name="Акцент3 32 3" xfId="16454"/>
    <cellStyle name="Акцент3 33" xfId="6122"/>
    <cellStyle name="Акцент3 33 2" xfId="13917"/>
    <cellStyle name="Акцент3 33 3" xfId="16455"/>
    <cellStyle name="Акцент3 34" xfId="6123"/>
    <cellStyle name="Акцент3 34 2" xfId="13918"/>
    <cellStyle name="Акцент3 34 3" xfId="16456"/>
    <cellStyle name="Акцент3 35" xfId="6124"/>
    <cellStyle name="Акцент3 35 2" xfId="13919"/>
    <cellStyle name="Акцент3 35 3" xfId="16457"/>
    <cellStyle name="Акцент3 36" xfId="6125"/>
    <cellStyle name="Акцент3 36 2" xfId="13920"/>
    <cellStyle name="Акцент3 36 3" xfId="16458"/>
    <cellStyle name="Акцент3 37" xfId="6126"/>
    <cellStyle name="Акцент3 37 2" xfId="13921"/>
    <cellStyle name="Акцент3 37 3" xfId="16459"/>
    <cellStyle name="Акцент3 38" xfId="6127"/>
    <cellStyle name="Акцент3 38 2" xfId="13922"/>
    <cellStyle name="Акцент3 38 3" xfId="16460"/>
    <cellStyle name="Акцент3 39" xfId="6128"/>
    <cellStyle name="Акцент3 39 2" xfId="13923"/>
    <cellStyle name="Акцент3 39 3" xfId="16461"/>
    <cellStyle name="Акцент3 4" xfId="6129"/>
    <cellStyle name="Акцент3 4 2" xfId="13924"/>
    <cellStyle name="Акцент3 4 3" xfId="16462"/>
    <cellStyle name="Акцент3 40" xfId="6130"/>
    <cellStyle name="Акцент3 40 2" xfId="13925"/>
    <cellStyle name="Акцент3 40 3" xfId="16463"/>
    <cellStyle name="Акцент3 41" xfId="6131"/>
    <cellStyle name="Акцент3 41 2" xfId="13926"/>
    <cellStyle name="Акцент3 41 3" xfId="16464"/>
    <cellStyle name="Акцент3 42" xfId="6132"/>
    <cellStyle name="Акцент3 42 2" xfId="13927"/>
    <cellStyle name="Акцент3 42 3" xfId="16465"/>
    <cellStyle name="Акцент3 43" xfId="6133"/>
    <cellStyle name="Акцент3 43 2" xfId="13928"/>
    <cellStyle name="Акцент3 43 3" xfId="16466"/>
    <cellStyle name="Акцент3 44" xfId="6134"/>
    <cellStyle name="Акцент3 44 2" xfId="13929"/>
    <cellStyle name="Акцент3 44 3" xfId="16467"/>
    <cellStyle name="Акцент3 45" xfId="6135"/>
    <cellStyle name="Акцент3 45 2" xfId="13930"/>
    <cellStyle name="Акцент3 45 3" xfId="16468"/>
    <cellStyle name="Акцент3 46" xfId="6136"/>
    <cellStyle name="Акцент3 46 2" xfId="13931"/>
    <cellStyle name="Акцент3 46 3" xfId="16469"/>
    <cellStyle name="Акцент3 47" xfId="6137"/>
    <cellStyle name="Акцент3 47 2" xfId="13932"/>
    <cellStyle name="Акцент3 47 3" xfId="16470"/>
    <cellStyle name="Акцент3 48" xfId="6138"/>
    <cellStyle name="Акцент3 48 2" xfId="13933"/>
    <cellStyle name="Акцент3 48 3" xfId="16471"/>
    <cellStyle name="Акцент3 49" xfId="6139"/>
    <cellStyle name="Акцент3 49 2" xfId="13934"/>
    <cellStyle name="Акцент3 49 3" xfId="16472"/>
    <cellStyle name="Акцент3 5" xfId="6140"/>
    <cellStyle name="Акцент3 5 2" xfId="13935"/>
    <cellStyle name="Акцент3 5 3" xfId="16473"/>
    <cellStyle name="Акцент3 50" xfId="6141"/>
    <cellStyle name="Акцент3 50 2" xfId="13936"/>
    <cellStyle name="Акцент3 50 3" xfId="16474"/>
    <cellStyle name="Акцент3 51" xfId="6142"/>
    <cellStyle name="Акцент3 51 2" xfId="13937"/>
    <cellStyle name="Акцент3 51 3" xfId="16475"/>
    <cellStyle name="Акцент3 52" xfId="13891"/>
    <cellStyle name="Акцент3 53" xfId="16429"/>
    <cellStyle name="Акцент3 6" xfId="6143"/>
    <cellStyle name="Акцент3 6 2" xfId="13938"/>
    <cellStyle name="Акцент3 6 3" xfId="16476"/>
    <cellStyle name="Акцент3 7" xfId="6144"/>
    <cellStyle name="Акцент3 7 2" xfId="13939"/>
    <cellStyle name="Акцент3 7 3" xfId="16477"/>
    <cellStyle name="Акцент3 8" xfId="6145"/>
    <cellStyle name="Акцент3 8 2" xfId="13940"/>
    <cellStyle name="Акцент3 8 3" xfId="16478"/>
    <cellStyle name="Акцент3 9" xfId="6146"/>
    <cellStyle name="Акцент3 9 2" xfId="13941"/>
    <cellStyle name="Акцент3 9 3" xfId="16479"/>
    <cellStyle name="Акцент3_budget_FACTORY_Verkhnebakansky Cement Plant_090807" xfId="6147"/>
    <cellStyle name="Акцент4" xfId="6148"/>
    <cellStyle name="Акцент4 10" xfId="6149"/>
    <cellStyle name="Акцент4 10 2" xfId="13943"/>
    <cellStyle name="Акцент4 10 3" xfId="16481"/>
    <cellStyle name="Акцент4 11" xfId="6150"/>
    <cellStyle name="Акцент4 11 2" xfId="13944"/>
    <cellStyle name="Акцент4 11 3" xfId="16482"/>
    <cellStyle name="Акцент4 12" xfId="6151"/>
    <cellStyle name="Акцент4 12 2" xfId="13945"/>
    <cellStyle name="Акцент4 12 3" xfId="16483"/>
    <cellStyle name="Акцент4 13" xfId="6152"/>
    <cellStyle name="Акцент4 13 2" xfId="13946"/>
    <cellStyle name="Акцент4 13 3" xfId="16484"/>
    <cellStyle name="Акцент4 14" xfId="6153"/>
    <cellStyle name="Акцент4 14 2" xfId="13947"/>
    <cellStyle name="Акцент4 14 3" xfId="16485"/>
    <cellStyle name="Акцент4 15" xfId="6154"/>
    <cellStyle name="Акцент4 15 2" xfId="13948"/>
    <cellStyle name="Акцент4 15 3" xfId="16486"/>
    <cellStyle name="Акцент4 16" xfId="6155"/>
    <cellStyle name="Акцент4 16 2" xfId="13949"/>
    <cellStyle name="Акцент4 16 3" xfId="16487"/>
    <cellStyle name="Акцент4 17" xfId="6156"/>
    <cellStyle name="Акцент4 17 2" xfId="13950"/>
    <cellStyle name="Акцент4 17 3" xfId="16488"/>
    <cellStyle name="Акцент4 18" xfId="6157"/>
    <cellStyle name="Акцент4 18 2" xfId="13951"/>
    <cellStyle name="Акцент4 18 3" xfId="16489"/>
    <cellStyle name="Акцент4 19" xfId="6158"/>
    <cellStyle name="Акцент4 19 2" xfId="13952"/>
    <cellStyle name="Акцент4 19 3" xfId="16490"/>
    <cellStyle name="Акцент4 2" xfId="6159"/>
    <cellStyle name="Акцент4 2 2" xfId="13953"/>
    <cellStyle name="Акцент4 2 3" xfId="16491"/>
    <cellStyle name="Акцент4 20" xfId="6160"/>
    <cellStyle name="Акцент4 20 2" xfId="13954"/>
    <cellStyle name="Акцент4 20 3" xfId="16492"/>
    <cellStyle name="Акцент4 21" xfId="6161"/>
    <cellStyle name="Акцент4 21 2" xfId="13955"/>
    <cellStyle name="Акцент4 21 3" xfId="16493"/>
    <cellStyle name="Акцент4 22" xfId="6162"/>
    <cellStyle name="Акцент4 22 2" xfId="13956"/>
    <cellStyle name="Акцент4 22 3" xfId="16494"/>
    <cellStyle name="Акцент4 23" xfId="6163"/>
    <cellStyle name="Акцент4 23 2" xfId="13957"/>
    <cellStyle name="Акцент4 23 3" xfId="16495"/>
    <cellStyle name="Акцент4 24" xfId="6164"/>
    <cellStyle name="Акцент4 24 2" xfId="13958"/>
    <cellStyle name="Акцент4 24 3" xfId="16496"/>
    <cellStyle name="Акцент4 25" xfId="6165"/>
    <cellStyle name="Акцент4 25 2" xfId="13959"/>
    <cellStyle name="Акцент4 25 3" xfId="16497"/>
    <cellStyle name="Акцент4 26" xfId="6166"/>
    <cellStyle name="Акцент4 26 2" xfId="13960"/>
    <cellStyle name="Акцент4 26 3" xfId="16498"/>
    <cellStyle name="Акцент4 27" xfId="6167"/>
    <cellStyle name="Акцент4 27 2" xfId="13961"/>
    <cellStyle name="Акцент4 27 3" xfId="16499"/>
    <cellStyle name="Акцент4 28" xfId="6168"/>
    <cellStyle name="Акцент4 28 2" xfId="13962"/>
    <cellStyle name="Акцент4 28 3" xfId="16500"/>
    <cellStyle name="Акцент4 29" xfId="6169"/>
    <cellStyle name="Акцент4 29 2" xfId="13963"/>
    <cellStyle name="Акцент4 29 3" xfId="16501"/>
    <cellStyle name="Акцент4 3" xfId="6170"/>
    <cellStyle name="Акцент4 3 2" xfId="13964"/>
    <cellStyle name="Акцент4 3 3" xfId="16502"/>
    <cellStyle name="Акцент4 30" xfId="6171"/>
    <cellStyle name="Акцент4 30 2" xfId="13965"/>
    <cellStyle name="Акцент4 30 3" xfId="16503"/>
    <cellStyle name="Акцент4 31" xfId="6172"/>
    <cellStyle name="Акцент4 31 2" xfId="13966"/>
    <cellStyle name="Акцент4 31 3" xfId="16504"/>
    <cellStyle name="Акцент4 32" xfId="6173"/>
    <cellStyle name="Акцент4 32 2" xfId="13967"/>
    <cellStyle name="Акцент4 32 3" xfId="16505"/>
    <cellStyle name="Акцент4 33" xfId="6174"/>
    <cellStyle name="Акцент4 33 2" xfId="13968"/>
    <cellStyle name="Акцент4 33 3" xfId="16506"/>
    <cellStyle name="Акцент4 34" xfId="6175"/>
    <cellStyle name="Акцент4 34 2" xfId="13969"/>
    <cellStyle name="Акцент4 34 3" xfId="16507"/>
    <cellStyle name="Акцент4 35" xfId="6176"/>
    <cellStyle name="Акцент4 35 2" xfId="13970"/>
    <cellStyle name="Акцент4 35 3" xfId="16508"/>
    <cellStyle name="Акцент4 36" xfId="6177"/>
    <cellStyle name="Акцент4 36 2" xfId="13971"/>
    <cellStyle name="Акцент4 36 3" xfId="16509"/>
    <cellStyle name="Акцент4 37" xfId="6178"/>
    <cellStyle name="Акцент4 37 2" xfId="13972"/>
    <cellStyle name="Акцент4 37 3" xfId="16510"/>
    <cellStyle name="Акцент4 38" xfId="6179"/>
    <cellStyle name="Акцент4 38 2" xfId="13973"/>
    <cellStyle name="Акцент4 38 3" xfId="16511"/>
    <cellStyle name="Акцент4 39" xfId="6180"/>
    <cellStyle name="Акцент4 39 2" xfId="13974"/>
    <cellStyle name="Акцент4 39 3" xfId="16512"/>
    <cellStyle name="Акцент4 4" xfId="6181"/>
    <cellStyle name="Акцент4 4 2" xfId="13975"/>
    <cellStyle name="Акцент4 4 3" xfId="16513"/>
    <cellStyle name="Акцент4 40" xfId="6182"/>
    <cellStyle name="Акцент4 40 2" xfId="13976"/>
    <cellStyle name="Акцент4 40 3" xfId="16514"/>
    <cellStyle name="Акцент4 41" xfId="6183"/>
    <cellStyle name="Акцент4 41 2" xfId="13977"/>
    <cellStyle name="Акцент4 41 3" xfId="16515"/>
    <cellStyle name="Акцент4 42" xfId="6184"/>
    <cellStyle name="Акцент4 42 2" xfId="13978"/>
    <cellStyle name="Акцент4 42 3" xfId="16516"/>
    <cellStyle name="Акцент4 43" xfId="6185"/>
    <cellStyle name="Акцент4 43 2" xfId="13979"/>
    <cellStyle name="Акцент4 43 3" xfId="16517"/>
    <cellStyle name="Акцент4 44" xfId="6186"/>
    <cellStyle name="Акцент4 44 2" xfId="13980"/>
    <cellStyle name="Акцент4 44 3" xfId="16518"/>
    <cellStyle name="Акцент4 45" xfId="6187"/>
    <cellStyle name="Акцент4 45 2" xfId="13981"/>
    <cellStyle name="Акцент4 45 3" xfId="16519"/>
    <cellStyle name="Акцент4 46" xfId="6188"/>
    <cellStyle name="Акцент4 46 2" xfId="13982"/>
    <cellStyle name="Акцент4 46 3" xfId="16520"/>
    <cellStyle name="Акцент4 47" xfId="6189"/>
    <cellStyle name="Акцент4 47 2" xfId="13983"/>
    <cellStyle name="Акцент4 47 3" xfId="16521"/>
    <cellStyle name="Акцент4 48" xfId="6190"/>
    <cellStyle name="Акцент4 48 2" xfId="13984"/>
    <cellStyle name="Акцент4 48 3" xfId="16522"/>
    <cellStyle name="Акцент4 49" xfId="6191"/>
    <cellStyle name="Акцент4 49 2" xfId="13985"/>
    <cellStyle name="Акцент4 49 3" xfId="16523"/>
    <cellStyle name="Акцент4 5" xfId="6192"/>
    <cellStyle name="Акцент4 5 2" xfId="13986"/>
    <cellStyle name="Акцент4 5 3" xfId="16524"/>
    <cellStyle name="Акцент4 50" xfId="6193"/>
    <cellStyle name="Акцент4 50 2" xfId="13987"/>
    <cellStyle name="Акцент4 50 3" xfId="16525"/>
    <cellStyle name="Акцент4 51" xfId="6194"/>
    <cellStyle name="Акцент4 51 2" xfId="13988"/>
    <cellStyle name="Акцент4 51 3" xfId="16526"/>
    <cellStyle name="Акцент4 52" xfId="13942"/>
    <cellStyle name="Акцент4 53" xfId="16480"/>
    <cellStyle name="Акцент4 6" xfId="6195"/>
    <cellStyle name="Акцент4 6 2" xfId="13989"/>
    <cellStyle name="Акцент4 6 3" xfId="16527"/>
    <cellStyle name="Акцент4 7" xfId="6196"/>
    <cellStyle name="Акцент4 7 2" xfId="13990"/>
    <cellStyle name="Акцент4 7 3" xfId="16528"/>
    <cellStyle name="Акцент4 8" xfId="6197"/>
    <cellStyle name="Акцент4 8 2" xfId="13991"/>
    <cellStyle name="Акцент4 8 3" xfId="16529"/>
    <cellStyle name="Акцент4 9" xfId="6198"/>
    <cellStyle name="Акцент4 9 2" xfId="13992"/>
    <cellStyle name="Акцент4 9 3" xfId="16530"/>
    <cellStyle name="Акцент4_budget_FACTORY_Verkhnebakansky Cement Plant_090807" xfId="6199"/>
    <cellStyle name="Акцент5" xfId="6200"/>
    <cellStyle name="Акцент5 10" xfId="6201"/>
    <cellStyle name="Акцент5 10 2" xfId="13994"/>
    <cellStyle name="Акцент5 10 3" xfId="16532"/>
    <cellStyle name="Акцент5 11" xfId="6202"/>
    <cellStyle name="Акцент5 11 2" xfId="13995"/>
    <cellStyle name="Акцент5 11 3" xfId="16533"/>
    <cellStyle name="Акцент5 12" xfId="6203"/>
    <cellStyle name="Акцент5 12 2" xfId="13996"/>
    <cellStyle name="Акцент5 12 3" xfId="16534"/>
    <cellStyle name="Акцент5 13" xfId="6204"/>
    <cellStyle name="Акцент5 13 2" xfId="13997"/>
    <cellStyle name="Акцент5 13 3" xfId="16535"/>
    <cellStyle name="Акцент5 14" xfId="6205"/>
    <cellStyle name="Акцент5 14 2" xfId="13998"/>
    <cellStyle name="Акцент5 14 3" xfId="16536"/>
    <cellStyle name="Акцент5 15" xfId="6206"/>
    <cellStyle name="Акцент5 15 2" xfId="13999"/>
    <cellStyle name="Акцент5 15 3" xfId="16537"/>
    <cellStyle name="Акцент5 16" xfId="6207"/>
    <cellStyle name="Акцент5 16 2" xfId="14000"/>
    <cellStyle name="Акцент5 16 3" xfId="16538"/>
    <cellStyle name="Акцент5 17" xfId="6208"/>
    <cellStyle name="Акцент5 17 2" xfId="14001"/>
    <cellStyle name="Акцент5 17 3" xfId="16539"/>
    <cellStyle name="Акцент5 18" xfId="6209"/>
    <cellStyle name="Акцент5 18 2" xfId="14002"/>
    <cellStyle name="Акцент5 18 3" xfId="16540"/>
    <cellStyle name="Акцент5 19" xfId="6210"/>
    <cellStyle name="Акцент5 19 2" xfId="14003"/>
    <cellStyle name="Акцент5 19 3" xfId="16541"/>
    <cellStyle name="Акцент5 2" xfId="6211"/>
    <cellStyle name="Акцент5 2 2" xfId="14004"/>
    <cellStyle name="Акцент5 2 3" xfId="16542"/>
    <cellStyle name="Акцент5 20" xfId="6212"/>
    <cellStyle name="Акцент5 20 2" xfId="14005"/>
    <cellStyle name="Акцент5 20 3" xfId="16543"/>
    <cellStyle name="Акцент5 21" xfId="6213"/>
    <cellStyle name="Акцент5 21 2" xfId="14006"/>
    <cellStyle name="Акцент5 21 3" xfId="16544"/>
    <cellStyle name="Акцент5 22" xfId="6214"/>
    <cellStyle name="Акцент5 22 2" xfId="14007"/>
    <cellStyle name="Акцент5 22 3" xfId="16545"/>
    <cellStyle name="Акцент5 23" xfId="6215"/>
    <cellStyle name="Акцент5 23 2" xfId="14008"/>
    <cellStyle name="Акцент5 23 3" xfId="16546"/>
    <cellStyle name="Акцент5 24" xfId="6216"/>
    <cellStyle name="Акцент5 24 2" xfId="14009"/>
    <cellStyle name="Акцент5 24 3" xfId="16547"/>
    <cellStyle name="Акцент5 25" xfId="6217"/>
    <cellStyle name="Акцент5 25 2" xfId="14010"/>
    <cellStyle name="Акцент5 25 3" xfId="16548"/>
    <cellStyle name="Акцент5 26" xfId="6218"/>
    <cellStyle name="Акцент5 26 2" xfId="14011"/>
    <cellStyle name="Акцент5 26 3" xfId="16549"/>
    <cellStyle name="Акцент5 27" xfId="6219"/>
    <cellStyle name="Акцент5 27 2" xfId="14012"/>
    <cellStyle name="Акцент5 27 3" xfId="16550"/>
    <cellStyle name="Акцент5 28" xfId="6220"/>
    <cellStyle name="Акцент5 28 2" xfId="14013"/>
    <cellStyle name="Акцент5 28 3" xfId="16551"/>
    <cellStyle name="Акцент5 29" xfId="6221"/>
    <cellStyle name="Акцент5 29 2" xfId="14014"/>
    <cellStyle name="Акцент5 29 3" xfId="16552"/>
    <cellStyle name="Акцент5 3" xfId="6222"/>
    <cellStyle name="Акцент5 3 2" xfId="14015"/>
    <cellStyle name="Акцент5 3 3" xfId="16553"/>
    <cellStyle name="Акцент5 30" xfId="6223"/>
    <cellStyle name="Акцент5 30 2" xfId="14016"/>
    <cellStyle name="Акцент5 30 3" xfId="16554"/>
    <cellStyle name="Акцент5 31" xfId="6224"/>
    <cellStyle name="Акцент5 31 2" xfId="14017"/>
    <cellStyle name="Акцент5 31 3" xfId="16555"/>
    <cellStyle name="Акцент5 32" xfId="6225"/>
    <cellStyle name="Акцент5 32 2" xfId="14018"/>
    <cellStyle name="Акцент5 32 3" xfId="16556"/>
    <cellStyle name="Акцент5 33" xfId="6226"/>
    <cellStyle name="Акцент5 33 2" xfId="14019"/>
    <cellStyle name="Акцент5 33 3" xfId="16557"/>
    <cellStyle name="Акцент5 34" xfId="6227"/>
    <cellStyle name="Акцент5 34 2" xfId="14020"/>
    <cellStyle name="Акцент5 34 3" xfId="16558"/>
    <cellStyle name="Акцент5 35" xfId="6228"/>
    <cellStyle name="Акцент5 35 2" xfId="14021"/>
    <cellStyle name="Акцент5 35 3" xfId="16559"/>
    <cellStyle name="Акцент5 36" xfId="6229"/>
    <cellStyle name="Акцент5 36 2" xfId="14022"/>
    <cellStyle name="Акцент5 36 3" xfId="16560"/>
    <cellStyle name="Акцент5 37" xfId="6230"/>
    <cellStyle name="Акцент5 37 2" xfId="14023"/>
    <cellStyle name="Акцент5 37 3" xfId="16561"/>
    <cellStyle name="Акцент5 38" xfId="6231"/>
    <cellStyle name="Акцент5 38 2" xfId="14024"/>
    <cellStyle name="Акцент5 38 3" xfId="16562"/>
    <cellStyle name="Акцент5 39" xfId="6232"/>
    <cellStyle name="Акцент5 39 2" xfId="14025"/>
    <cellStyle name="Акцент5 39 3" xfId="16563"/>
    <cellStyle name="Акцент5 4" xfId="6233"/>
    <cellStyle name="Акцент5 4 2" xfId="14026"/>
    <cellStyle name="Акцент5 4 3" xfId="16564"/>
    <cellStyle name="Акцент5 40" xfId="6234"/>
    <cellStyle name="Акцент5 40 2" xfId="14027"/>
    <cellStyle name="Акцент5 40 3" xfId="16565"/>
    <cellStyle name="Акцент5 41" xfId="6235"/>
    <cellStyle name="Акцент5 41 2" xfId="14028"/>
    <cellStyle name="Акцент5 41 3" xfId="16566"/>
    <cellStyle name="Акцент5 42" xfId="6236"/>
    <cellStyle name="Акцент5 42 2" xfId="14029"/>
    <cellStyle name="Акцент5 42 3" xfId="16567"/>
    <cellStyle name="Акцент5 43" xfId="6237"/>
    <cellStyle name="Акцент5 43 2" xfId="14030"/>
    <cellStyle name="Акцент5 43 3" xfId="16568"/>
    <cellStyle name="Акцент5 44" xfId="6238"/>
    <cellStyle name="Акцент5 44 2" xfId="14031"/>
    <cellStyle name="Акцент5 44 3" xfId="16569"/>
    <cellStyle name="Акцент5 45" xfId="6239"/>
    <cellStyle name="Акцент5 45 2" xfId="14032"/>
    <cellStyle name="Акцент5 45 3" xfId="16570"/>
    <cellStyle name="Акцент5 46" xfId="6240"/>
    <cellStyle name="Акцент5 46 2" xfId="14033"/>
    <cellStyle name="Акцент5 46 3" xfId="16571"/>
    <cellStyle name="Акцент5 47" xfId="6241"/>
    <cellStyle name="Акцент5 47 2" xfId="14034"/>
    <cellStyle name="Акцент5 47 3" xfId="16572"/>
    <cellStyle name="Акцент5 48" xfId="6242"/>
    <cellStyle name="Акцент5 48 2" xfId="14035"/>
    <cellStyle name="Акцент5 48 3" xfId="16573"/>
    <cellStyle name="Акцент5 49" xfId="6243"/>
    <cellStyle name="Акцент5 49 2" xfId="14036"/>
    <cellStyle name="Акцент5 49 3" xfId="16574"/>
    <cellStyle name="Акцент5 5" xfId="6244"/>
    <cellStyle name="Акцент5 5 2" xfId="14037"/>
    <cellStyle name="Акцент5 5 3" xfId="16575"/>
    <cellStyle name="Акцент5 50" xfId="6245"/>
    <cellStyle name="Акцент5 50 2" xfId="14038"/>
    <cellStyle name="Акцент5 50 3" xfId="16576"/>
    <cellStyle name="Акцент5 51" xfId="6246"/>
    <cellStyle name="Акцент5 51 2" xfId="14039"/>
    <cellStyle name="Акцент5 51 3" xfId="16577"/>
    <cellStyle name="Акцент5 52" xfId="13993"/>
    <cellStyle name="Акцент5 53" xfId="16531"/>
    <cellStyle name="Акцент5 6" xfId="6247"/>
    <cellStyle name="Акцент5 6 2" xfId="14040"/>
    <cellStyle name="Акцент5 6 3" xfId="16578"/>
    <cellStyle name="Акцент5 7" xfId="6248"/>
    <cellStyle name="Акцент5 7 2" xfId="14041"/>
    <cellStyle name="Акцент5 7 3" xfId="16579"/>
    <cellStyle name="Акцент5 8" xfId="6249"/>
    <cellStyle name="Акцент5 8 2" xfId="14042"/>
    <cellStyle name="Акцент5 8 3" xfId="16580"/>
    <cellStyle name="Акцент5 9" xfId="6250"/>
    <cellStyle name="Акцент5 9 2" xfId="14043"/>
    <cellStyle name="Акцент5 9 3" xfId="16581"/>
    <cellStyle name="Акцент5_budget_FACTORY_Verkhnebakansky Cement Plant_090807" xfId="6251"/>
    <cellStyle name="Акцент6" xfId="6252"/>
    <cellStyle name="Акцент6 10" xfId="6253"/>
    <cellStyle name="Акцент6 10 2" xfId="14045"/>
    <cellStyle name="Акцент6 10 3" xfId="16583"/>
    <cellStyle name="Акцент6 11" xfId="6254"/>
    <cellStyle name="Акцент6 11 2" xfId="14046"/>
    <cellStyle name="Акцент6 11 3" xfId="16584"/>
    <cellStyle name="Акцент6 12" xfId="6255"/>
    <cellStyle name="Акцент6 12 2" xfId="14047"/>
    <cellStyle name="Акцент6 12 3" xfId="16585"/>
    <cellStyle name="Акцент6 13" xfId="6256"/>
    <cellStyle name="Акцент6 13 2" xfId="14048"/>
    <cellStyle name="Акцент6 13 3" xfId="16586"/>
    <cellStyle name="Акцент6 14" xfId="6257"/>
    <cellStyle name="Акцент6 14 2" xfId="14049"/>
    <cellStyle name="Акцент6 14 3" xfId="16587"/>
    <cellStyle name="Акцент6 15" xfId="6258"/>
    <cellStyle name="Акцент6 15 2" xfId="14050"/>
    <cellStyle name="Акцент6 15 3" xfId="16588"/>
    <cellStyle name="Акцент6 16" xfId="6259"/>
    <cellStyle name="Акцент6 16 2" xfId="14051"/>
    <cellStyle name="Акцент6 16 3" xfId="16589"/>
    <cellStyle name="Акцент6 17" xfId="6260"/>
    <cellStyle name="Акцент6 17 2" xfId="14052"/>
    <cellStyle name="Акцент6 17 3" xfId="16590"/>
    <cellStyle name="Акцент6 18" xfId="6261"/>
    <cellStyle name="Акцент6 18 2" xfId="14053"/>
    <cellStyle name="Акцент6 18 3" xfId="16591"/>
    <cellStyle name="Акцент6 19" xfId="6262"/>
    <cellStyle name="Акцент6 19 2" xfId="14054"/>
    <cellStyle name="Акцент6 19 3" xfId="16592"/>
    <cellStyle name="Акцент6 2" xfId="6263"/>
    <cellStyle name="Акцент6 2 2" xfId="14055"/>
    <cellStyle name="Акцент6 2 3" xfId="16593"/>
    <cellStyle name="Акцент6 20" xfId="6264"/>
    <cellStyle name="Акцент6 20 2" xfId="14056"/>
    <cellStyle name="Акцент6 20 3" xfId="16594"/>
    <cellStyle name="Акцент6 21" xfId="6265"/>
    <cellStyle name="Акцент6 21 2" xfId="14057"/>
    <cellStyle name="Акцент6 21 3" xfId="16595"/>
    <cellStyle name="Акцент6 22" xfId="6266"/>
    <cellStyle name="Акцент6 22 2" xfId="14058"/>
    <cellStyle name="Акцент6 22 3" xfId="16596"/>
    <cellStyle name="Акцент6 23" xfId="6267"/>
    <cellStyle name="Акцент6 23 2" xfId="14059"/>
    <cellStyle name="Акцент6 23 3" xfId="16597"/>
    <cellStyle name="Акцент6 24" xfId="6268"/>
    <cellStyle name="Акцент6 24 2" xfId="14060"/>
    <cellStyle name="Акцент6 24 3" xfId="16598"/>
    <cellStyle name="Акцент6 25" xfId="6269"/>
    <cellStyle name="Акцент6 25 2" xfId="14061"/>
    <cellStyle name="Акцент6 25 3" xfId="16599"/>
    <cellStyle name="Акцент6 26" xfId="6270"/>
    <cellStyle name="Акцент6 26 2" xfId="14062"/>
    <cellStyle name="Акцент6 26 3" xfId="16600"/>
    <cellStyle name="Акцент6 27" xfId="6271"/>
    <cellStyle name="Акцент6 27 2" xfId="14063"/>
    <cellStyle name="Акцент6 27 3" xfId="16601"/>
    <cellStyle name="Акцент6 28" xfId="6272"/>
    <cellStyle name="Акцент6 28 2" xfId="14064"/>
    <cellStyle name="Акцент6 28 3" xfId="16602"/>
    <cellStyle name="Акцент6 29" xfId="6273"/>
    <cellStyle name="Акцент6 29 2" xfId="14065"/>
    <cellStyle name="Акцент6 29 3" xfId="16603"/>
    <cellStyle name="Акцент6 3" xfId="6274"/>
    <cellStyle name="Акцент6 3 2" xfId="14066"/>
    <cellStyle name="Акцент6 3 3" xfId="16604"/>
    <cellStyle name="Акцент6 30" xfId="6275"/>
    <cellStyle name="Акцент6 30 2" xfId="14067"/>
    <cellStyle name="Акцент6 30 3" xfId="16605"/>
    <cellStyle name="Акцент6 31" xfId="6276"/>
    <cellStyle name="Акцент6 31 2" xfId="14068"/>
    <cellStyle name="Акцент6 31 3" xfId="16606"/>
    <cellStyle name="Акцент6 32" xfId="6277"/>
    <cellStyle name="Акцент6 32 2" xfId="14069"/>
    <cellStyle name="Акцент6 32 3" xfId="16607"/>
    <cellStyle name="Акцент6 33" xfId="6278"/>
    <cellStyle name="Акцент6 33 2" xfId="14070"/>
    <cellStyle name="Акцент6 33 3" xfId="16608"/>
    <cellStyle name="Акцент6 34" xfId="6279"/>
    <cellStyle name="Акцент6 34 2" xfId="14071"/>
    <cellStyle name="Акцент6 34 3" xfId="16609"/>
    <cellStyle name="Акцент6 35" xfId="6280"/>
    <cellStyle name="Акцент6 35 2" xfId="14072"/>
    <cellStyle name="Акцент6 35 3" xfId="16610"/>
    <cellStyle name="Акцент6 36" xfId="6281"/>
    <cellStyle name="Акцент6 36 2" xfId="14073"/>
    <cellStyle name="Акцент6 36 3" xfId="16611"/>
    <cellStyle name="Акцент6 37" xfId="6282"/>
    <cellStyle name="Акцент6 37 2" xfId="14074"/>
    <cellStyle name="Акцент6 37 3" xfId="16612"/>
    <cellStyle name="Акцент6 38" xfId="6283"/>
    <cellStyle name="Акцент6 38 2" xfId="14075"/>
    <cellStyle name="Акцент6 38 3" xfId="16613"/>
    <cellStyle name="Акцент6 39" xfId="6284"/>
    <cellStyle name="Акцент6 39 2" xfId="14076"/>
    <cellStyle name="Акцент6 39 3" xfId="16614"/>
    <cellStyle name="Акцент6 4" xfId="6285"/>
    <cellStyle name="Акцент6 4 2" xfId="14077"/>
    <cellStyle name="Акцент6 4 3" xfId="16615"/>
    <cellStyle name="Акцент6 40" xfId="6286"/>
    <cellStyle name="Акцент6 40 2" xfId="14078"/>
    <cellStyle name="Акцент6 40 3" xfId="16616"/>
    <cellStyle name="Акцент6 41" xfId="6287"/>
    <cellStyle name="Акцент6 41 2" xfId="14079"/>
    <cellStyle name="Акцент6 41 3" xfId="16617"/>
    <cellStyle name="Акцент6 42" xfId="6288"/>
    <cellStyle name="Акцент6 42 2" xfId="14080"/>
    <cellStyle name="Акцент6 42 3" xfId="16618"/>
    <cellStyle name="Акцент6 43" xfId="6289"/>
    <cellStyle name="Акцент6 43 2" xfId="14081"/>
    <cellStyle name="Акцент6 43 3" xfId="16619"/>
    <cellStyle name="Акцент6 44" xfId="6290"/>
    <cellStyle name="Акцент6 44 2" xfId="14082"/>
    <cellStyle name="Акцент6 44 3" xfId="16620"/>
    <cellStyle name="Акцент6 45" xfId="6291"/>
    <cellStyle name="Акцент6 45 2" xfId="14083"/>
    <cellStyle name="Акцент6 45 3" xfId="16621"/>
    <cellStyle name="Акцент6 46" xfId="6292"/>
    <cellStyle name="Акцент6 46 2" xfId="14084"/>
    <cellStyle name="Акцент6 46 3" xfId="16622"/>
    <cellStyle name="Акцент6 47" xfId="6293"/>
    <cellStyle name="Акцент6 47 2" xfId="14085"/>
    <cellStyle name="Акцент6 47 3" xfId="16623"/>
    <cellStyle name="Акцент6 48" xfId="6294"/>
    <cellStyle name="Акцент6 48 2" xfId="14086"/>
    <cellStyle name="Акцент6 48 3" xfId="16624"/>
    <cellStyle name="Акцент6 49" xfId="6295"/>
    <cellStyle name="Акцент6 49 2" xfId="14087"/>
    <cellStyle name="Акцент6 49 3" xfId="16625"/>
    <cellStyle name="Акцент6 5" xfId="6296"/>
    <cellStyle name="Акцент6 5 2" xfId="14088"/>
    <cellStyle name="Акцент6 5 3" xfId="16626"/>
    <cellStyle name="Акцент6 50" xfId="6297"/>
    <cellStyle name="Акцент6 50 2" xfId="14089"/>
    <cellStyle name="Акцент6 50 3" xfId="16627"/>
    <cellStyle name="Акцент6 51" xfId="6298"/>
    <cellStyle name="Акцент6 51 2" xfId="14090"/>
    <cellStyle name="Акцент6 51 3" xfId="16628"/>
    <cellStyle name="Акцент6 52" xfId="14044"/>
    <cellStyle name="Акцент6 53" xfId="16582"/>
    <cellStyle name="Акцент6 6" xfId="6299"/>
    <cellStyle name="Акцент6 6 2" xfId="14091"/>
    <cellStyle name="Акцент6 6 3" xfId="16629"/>
    <cellStyle name="Акцент6 7" xfId="6300"/>
    <cellStyle name="Акцент6 7 2" xfId="14092"/>
    <cellStyle name="Акцент6 7 3" xfId="16630"/>
    <cellStyle name="Акцент6 8" xfId="6301"/>
    <cellStyle name="Акцент6 8 2" xfId="14093"/>
    <cellStyle name="Акцент6 8 3" xfId="16631"/>
    <cellStyle name="Акцент6 9" xfId="6302"/>
    <cellStyle name="Акцент6 9 2" xfId="14094"/>
    <cellStyle name="Акцент6 9 3" xfId="16632"/>
    <cellStyle name="Акцент6_budget_FACTORY_Verkhnebakansky Cement Plant_090807" xfId="6303"/>
    <cellStyle name="Ввод " xfId="6304"/>
    <cellStyle name="Ввод  10" xfId="6305"/>
    <cellStyle name="Ввод  10 10" xfId="6306"/>
    <cellStyle name="Ввод  10 11" xfId="6307"/>
    <cellStyle name="Ввод  10 12" xfId="6308"/>
    <cellStyle name="Ввод  10 13" xfId="6309"/>
    <cellStyle name="Ввод  10 14" xfId="14096"/>
    <cellStyle name="Ввод  10 15" xfId="16634"/>
    <cellStyle name="Ввод  10 2" xfId="6310"/>
    <cellStyle name="Ввод  10 3" xfId="6311"/>
    <cellStyle name="Ввод  10 4" xfId="6312"/>
    <cellStyle name="Ввод  10 5" xfId="6313"/>
    <cellStyle name="Ввод  10 6" xfId="6314"/>
    <cellStyle name="Ввод  10 7" xfId="6315"/>
    <cellStyle name="Ввод  10 8" xfId="6316"/>
    <cellStyle name="Ввод  10 9" xfId="6317"/>
    <cellStyle name="Ввод  11" xfId="6318"/>
    <cellStyle name="Ввод  11 10" xfId="6319"/>
    <cellStyle name="Ввод  11 11" xfId="6320"/>
    <cellStyle name="Ввод  11 12" xfId="6321"/>
    <cellStyle name="Ввод  11 13" xfId="6322"/>
    <cellStyle name="Ввод  11 14" xfId="14097"/>
    <cellStyle name="Ввод  11 15" xfId="16635"/>
    <cellStyle name="Ввод  11 2" xfId="6323"/>
    <cellStyle name="Ввод  11 3" xfId="6324"/>
    <cellStyle name="Ввод  11 4" xfId="6325"/>
    <cellStyle name="Ввод  11 5" xfId="6326"/>
    <cellStyle name="Ввод  11 6" xfId="6327"/>
    <cellStyle name="Ввод  11 7" xfId="6328"/>
    <cellStyle name="Ввод  11 8" xfId="6329"/>
    <cellStyle name="Ввод  11 9" xfId="6330"/>
    <cellStyle name="Ввод  12" xfId="6331"/>
    <cellStyle name="Ввод  12 10" xfId="6332"/>
    <cellStyle name="Ввод  12 11" xfId="6333"/>
    <cellStyle name="Ввод  12 12" xfId="6334"/>
    <cellStyle name="Ввод  12 13" xfId="6335"/>
    <cellStyle name="Ввод  12 14" xfId="14098"/>
    <cellStyle name="Ввод  12 15" xfId="16636"/>
    <cellStyle name="Ввод  12 2" xfId="6336"/>
    <cellStyle name="Ввод  12 3" xfId="6337"/>
    <cellStyle name="Ввод  12 4" xfId="6338"/>
    <cellStyle name="Ввод  12 5" xfId="6339"/>
    <cellStyle name="Ввод  12 6" xfId="6340"/>
    <cellStyle name="Ввод  12 7" xfId="6341"/>
    <cellStyle name="Ввод  12 8" xfId="6342"/>
    <cellStyle name="Ввод  12 9" xfId="6343"/>
    <cellStyle name="Ввод  13" xfId="6344"/>
    <cellStyle name="Ввод  13 10" xfId="6345"/>
    <cellStyle name="Ввод  13 11" xfId="6346"/>
    <cellStyle name="Ввод  13 12" xfId="6347"/>
    <cellStyle name="Ввод  13 13" xfId="6348"/>
    <cellStyle name="Ввод  13 14" xfId="14099"/>
    <cellStyle name="Ввод  13 15" xfId="16637"/>
    <cellStyle name="Ввод  13 2" xfId="6349"/>
    <cellStyle name="Ввод  13 3" xfId="6350"/>
    <cellStyle name="Ввод  13 4" xfId="6351"/>
    <cellStyle name="Ввод  13 5" xfId="6352"/>
    <cellStyle name="Ввод  13 6" xfId="6353"/>
    <cellStyle name="Ввод  13 7" xfId="6354"/>
    <cellStyle name="Ввод  13 8" xfId="6355"/>
    <cellStyle name="Ввод  13 9" xfId="6356"/>
    <cellStyle name="Ввод  14" xfId="6357"/>
    <cellStyle name="Ввод  14 10" xfId="6358"/>
    <cellStyle name="Ввод  14 11" xfId="6359"/>
    <cellStyle name="Ввод  14 12" xfId="6360"/>
    <cellStyle name="Ввод  14 13" xfId="6361"/>
    <cellStyle name="Ввод  14 14" xfId="14100"/>
    <cellStyle name="Ввод  14 15" xfId="16638"/>
    <cellStyle name="Ввод  14 2" xfId="6362"/>
    <cellStyle name="Ввод  14 3" xfId="6363"/>
    <cellStyle name="Ввод  14 4" xfId="6364"/>
    <cellStyle name="Ввод  14 5" xfId="6365"/>
    <cellStyle name="Ввод  14 6" xfId="6366"/>
    <cellStyle name="Ввод  14 7" xfId="6367"/>
    <cellStyle name="Ввод  14 8" xfId="6368"/>
    <cellStyle name="Ввод  14 9" xfId="6369"/>
    <cellStyle name="Ввод  15" xfId="6370"/>
    <cellStyle name="Ввод  15 10" xfId="6371"/>
    <cellStyle name="Ввод  15 11" xfId="6372"/>
    <cellStyle name="Ввод  15 12" xfId="6373"/>
    <cellStyle name="Ввод  15 13" xfId="6374"/>
    <cellStyle name="Ввод  15 14" xfId="14101"/>
    <cellStyle name="Ввод  15 15" xfId="16639"/>
    <cellStyle name="Ввод  15 2" xfId="6375"/>
    <cellStyle name="Ввод  15 3" xfId="6376"/>
    <cellStyle name="Ввод  15 4" xfId="6377"/>
    <cellStyle name="Ввод  15 5" xfId="6378"/>
    <cellStyle name="Ввод  15 6" xfId="6379"/>
    <cellStyle name="Ввод  15 7" xfId="6380"/>
    <cellStyle name="Ввод  15 8" xfId="6381"/>
    <cellStyle name="Ввод  15 9" xfId="6382"/>
    <cellStyle name="Ввод  16" xfId="6383"/>
    <cellStyle name="Ввод  16 10" xfId="6384"/>
    <cellStyle name="Ввод  16 11" xfId="6385"/>
    <cellStyle name="Ввод  16 12" xfId="6386"/>
    <cellStyle name="Ввод  16 13" xfId="6387"/>
    <cellStyle name="Ввод  16 14" xfId="14102"/>
    <cellStyle name="Ввод  16 15" xfId="16640"/>
    <cellStyle name="Ввод  16 2" xfId="6388"/>
    <cellStyle name="Ввод  16 3" xfId="6389"/>
    <cellStyle name="Ввод  16 4" xfId="6390"/>
    <cellStyle name="Ввод  16 5" xfId="6391"/>
    <cellStyle name="Ввод  16 6" xfId="6392"/>
    <cellStyle name="Ввод  16 7" xfId="6393"/>
    <cellStyle name="Ввод  16 8" xfId="6394"/>
    <cellStyle name="Ввод  16 9" xfId="6395"/>
    <cellStyle name="Ввод  17" xfId="6396"/>
    <cellStyle name="Ввод  17 10" xfId="6397"/>
    <cellStyle name="Ввод  17 11" xfId="6398"/>
    <cellStyle name="Ввод  17 12" xfId="6399"/>
    <cellStyle name="Ввод  17 13" xfId="6400"/>
    <cellStyle name="Ввод  17 14" xfId="14103"/>
    <cellStyle name="Ввод  17 15" xfId="16641"/>
    <cellStyle name="Ввод  17 2" xfId="6401"/>
    <cellStyle name="Ввод  17 3" xfId="6402"/>
    <cellStyle name="Ввод  17 4" xfId="6403"/>
    <cellStyle name="Ввод  17 5" xfId="6404"/>
    <cellStyle name="Ввод  17 6" xfId="6405"/>
    <cellStyle name="Ввод  17 7" xfId="6406"/>
    <cellStyle name="Ввод  17 8" xfId="6407"/>
    <cellStyle name="Ввод  17 9" xfId="6408"/>
    <cellStyle name="Ввод  18" xfId="6409"/>
    <cellStyle name="Ввод  18 10" xfId="6410"/>
    <cellStyle name="Ввод  18 11" xfId="6411"/>
    <cellStyle name="Ввод  18 12" xfId="6412"/>
    <cellStyle name="Ввод  18 13" xfId="6413"/>
    <cellStyle name="Ввод  18 14" xfId="14104"/>
    <cellStyle name="Ввод  18 15" xfId="16642"/>
    <cellStyle name="Ввод  18 2" xfId="6414"/>
    <cellStyle name="Ввод  18 3" xfId="6415"/>
    <cellStyle name="Ввод  18 4" xfId="6416"/>
    <cellStyle name="Ввод  18 5" xfId="6417"/>
    <cellStyle name="Ввод  18 6" xfId="6418"/>
    <cellStyle name="Ввод  18 7" xfId="6419"/>
    <cellStyle name="Ввод  18 8" xfId="6420"/>
    <cellStyle name="Ввод  18 9" xfId="6421"/>
    <cellStyle name="Ввод  19" xfId="6422"/>
    <cellStyle name="Ввод  19 10" xfId="6423"/>
    <cellStyle name="Ввод  19 11" xfId="6424"/>
    <cellStyle name="Ввод  19 12" xfId="6425"/>
    <cellStyle name="Ввод  19 13" xfId="6426"/>
    <cellStyle name="Ввод  19 14" xfId="14105"/>
    <cellStyle name="Ввод  19 15" xfId="16643"/>
    <cellStyle name="Ввод  19 2" xfId="6427"/>
    <cellStyle name="Ввод  19 3" xfId="6428"/>
    <cellStyle name="Ввод  19 4" xfId="6429"/>
    <cellStyle name="Ввод  19 5" xfId="6430"/>
    <cellStyle name="Ввод  19 6" xfId="6431"/>
    <cellStyle name="Ввод  19 7" xfId="6432"/>
    <cellStyle name="Ввод  19 8" xfId="6433"/>
    <cellStyle name="Ввод  19 9" xfId="6434"/>
    <cellStyle name="Ввод  2" xfId="6435"/>
    <cellStyle name="Ввод  2 10" xfId="6436"/>
    <cellStyle name="Ввод  2 11" xfId="6437"/>
    <cellStyle name="Ввод  2 12" xfId="6438"/>
    <cellStyle name="Ввод  2 13" xfId="6439"/>
    <cellStyle name="Ввод  2 14" xfId="14106"/>
    <cellStyle name="Ввод  2 15" xfId="16644"/>
    <cellStyle name="Ввод  2 2" xfId="6440"/>
    <cellStyle name="Ввод  2 3" xfId="6441"/>
    <cellStyle name="Ввод  2 4" xfId="6442"/>
    <cellStyle name="Ввод  2 5" xfId="6443"/>
    <cellStyle name="Ввод  2 6" xfId="6444"/>
    <cellStyle name="Ввод  2 7" xfId="6445"/>
    <cellStyle name="Ввод  2 8" xfId="6446"/>
    <cellStyle name="Ввод  2 9" xfId="6447"/>
    <cellStyle name="Ввод  20" xfId="6448"/>
    <cellStyle name="Ввод  20 10" xfId="6449"/>
    <cellStyle name="Ввод  20 11" xfId="6450"/>
    <cellStyle name="Ввод  20 12" xfId="6451"/>
    <cellStyle name="Ввод  20 13" xfId="6452"/>
    <cellStyle name="Ввод  20 14" xfId="14107"/>
    <cellStyle name="Ввод  20 15" xfId="16645"/>
    <cellStyle name="Ввод  20 2" xfId="6453"/>
    <cellStyle name="Ввод  20 3" xfId="6454"/>
    <cellStyle name="Ввод  20 4" xfId="6455"/>
    <cellStyle name="Ввод  20 5" xfId="6456"/>
    <cellStyle name="Ввод  20 6" xfId="6457"/>
    <cellStyle name="Ввод  20 7" xfId="6458"/>
    <cellStyle name="Ввод  20 8" xfId="6459"/>
    <cellStyle name="Ввод  20 9" xfId="6460"/>
    <cellStyle name="Ввод  21" xfId="6461"/>
    <cellStyle name="Ввод  21 10" xfId="6462"/>
    <cellStyle name="Ввод  21 11" xfId="6463"/>
    <cellStyle name="Ввод  21 12" xfId="6464"/>
    <cellStyle name="Ввод  21 13" xfId="6465"/>
    <cellStyle name="Ввод  21 14" xfId="14108"/>
    <cellStyle name="Ввод  21 15" xfId="16646"/>
    <cellStyle name="Ввод  21 2" xfId="6466"/>
    <cellStyle name="Ввод  21 3" xfId="6467"/>
    <cellStyle name="Ввод  21 4" xfId="6468"/>
    <cellStyle name="Ввод  21 5" xfId="6469"/>
    <cellStyle name="Ввод  21 6" xfId="6470"/>
    <cellStyle name="Ввод  21 7" xfId="6471"/>
    <cellStyle name="Ввод  21 8" xfId="6472"/>
    <cellStyle name="Ввод  21 9" xfId="6473"/>
    <cellStyle name="Ввод  22" xfId="6474"/>
    <cellStyle name="Ввод  22 10" xfId="6475"/>
    <cellStyle name="Ввод  22 11" xfId="6476"/>
    <cellStyle name="Ввод  22 12" xfId="6477"/>
    <cellStyle name="Ввод  22 13" xfId="6478"/>
    <cellStyle name="Ввод  22 14" xfId="14109"/>
    <cellStyle name="Ввод  22 15" xfId="16647"/>
    <cellStyle name="Ввод  22 2" xfId="6479"/>
    <cellStyle name="Ввод  22 3" xfId="6480"/>
    <cellStyle name="Ввод  22 4" xfId="6481"/>
    <cellStyle name="Ввод  22 5" xfId="6482"/>
    <cellStyle name="Ввод  22 6" xfId="6483"/>
    <cellStyle name="Ввод  22 7" xfId="6484"/>
    <cellStyle name="Ввод  22 8" xfId="6485"/>
    <cellStyle name="Ввод  22 9" xfId="6486"/>
    <cellStyle name="Ввод  23" xfId="6487"/>
    <cellStyle name="Ввод  23 10" xfId="6488"/>
    <cellStyle name="Ввод  23 11" xfId="6489"/>
    <cellStyle name="Ввод  23 12" xfId="6490"/>
    <cellStyle name="Ввод  23 13" xfId="6491"/>
    <cellStyle name="Ввод  23 14" xfId="14110"/>
    <cellStyle name="Ввод  23 15" xfId="16648"/>
    <cellStyle name="Ввод  23 2" xfId="6492"/>
    <cellStyle name="Ввод  23 3" xfId="6493"/>
    <cellStyle name="Ввод  23 4" xfId="6494"/>
    <cellStyle name="Ввод  23 5" xfId="6495"/>
    <cellStyle name="Ввод  23 6" xfId="6496"/>
    <cellStyle name="Ввод  23 7" xfId="6497"/>
    <cellStyle name="Ввод  23 8" xfId="6498"/>
    <cellStyle name="Ввод  23 9" xfId="6499"/>
    <cellStyle name="Ввод  24" xfId="6500"/>
    <cellStyle name="Ввод  24 10" xfId="6501"/>
    <cellStyle name="Ввод  24 11" xfId="6502"/>
    <cellStyle name="Ввод  24 12" xfId="6503"/>
    <cellStyle name="Ввод  24 13" xfId="6504"/>
    <cellStyle name="Ввод  24 14" xfId="14111"/>
    <cellStyle name="Ввод  24 15" xfId="16649"/>
    <cellStyle name="Ввод  24 2" xfId="6505"/>
    <cellStyle name="Ввод  24 3" xfId="6506"/>
    <cellStyle name="Ввод  24 4" xfId="6507"/>
    <cellStyle name="Ввод  24 5" xfId="6508"/>
    <cellStyle name="Ввод  24 6" xfId="6509"/>
    <cellStyle name="Ввод  24 7" xfId="6510"/>
    <cellStyle name="Ввод  24 8" xfId="6511"/>
    <cellStyle name="Ввод  24 9" xfId="6512"/>
    <cellStyle name="Ввод  25" xfId="6513"/>
    <cellStyle name="Ввод  25 10" xfId="6514"/>
    <cellStyle name="Ввод  25 11" xfId="6515"/>
    <cellStyle name="Ввод  25 12" xfId="6516"/>
    <cellStyle name="Ввод  25 13" xfId="6517"/>
    <cellStyle name="Ввод  25 14" xfId="14112"/>
    <cellStyle name="Ввод  25 15" xfId="16650"/>
    <cellStyle name="Ввод  25 2" xfId="6518"/>
    <cellStyle name="Ввод  25 3" xfId="6519"/>
    <cellStyle name="Ввод  25 4" xfId="6520"/>
    <cellStyle name="Ввод  25 5" xfId="6521"/>
    <cellStyle name="Ввод  25 6" xfId="6522"/>
    <cellStyle name="Ввод  25 7" xfId="6523"/>
    <cellStyle name="Ввод  25 8" xfId="6524"/>
    <cellStyle name="Ввод  25 9" xfId="6525"/>
    <cellStyle name="Ввод  26" xfId="6526"/>
    <cellStyle name="Ввод  26 10" xfId="6527"/>
    <cellStyle name="Ввод  26 11" xfId="6528"/>
    <cellStyle name="Ввод  26 12" xfId="6529"/>
    <cellStyle name="Ввод  26 13" xfId="6530"/>
    <cellStyle name="Ввод  26 14" xfId="14113"/>
    <cellStyle name="Ввод  26 15" xfId="16651"/>
    <cellStyle name="Ввод  26 2" xfId="6531"/>
    <cellStyle name="Ввод  26 3" xfId="6532"/>
    <cellStyle name="Ввод  26 4" xfId="6533"/>
    <cellStyle name="Ввод  26 5" xfId="6534"/>
    <cellStyle name="Ввод  26 6" xfId="6535"/>
    <cellStyle name="Ввод  26 7" xfId="6536"/>
    <cellStyle name="Ввод  26 8" xfId="6537"/>
    <cellStyle name="Ввод  26 9" xfId="6538"/>
    <cellStyle name="Ввод  27" xfId="6539"/>
    <cellStyle name="Ввод  27 10" xfId="6540"/>
    <cellStyle name="Ввод  27 11" xfId="6541"/>
    <cellStyle name="Ввод  27 12" xfId="6542"/>
    <cellStyle name="Ввод  27 13" xfId="6543"/>
    <cellStyle name="Ввод  27 14" xfId="14114"/>
    <cellStyle name="Ввод  27 15" xfId="16652"/>
    <cellStyle name="Ввод  27 2" xfId="6544"/>
    <cellStyle name="Ввод  27 3" xfId="6545"/>
    <cellStyle name="Ввод  27 4" xfId="6546"/>
    <cellStyle name="Ввод  27 5" xfId="6547"/>
    <cellStyle name="Ввод  27 6" xfId="6548"/>
    <cellStyle name="Ввод  27 7" xfId="6549"/>
    <cellStyle name="Ввод  27 8" xfId="6550"/>
    <cellStyle name="Ввод  27 9" xfId="6551"/>
    <cellStyle name="Ввод  28" xfId="6552"/>
    <cellStyle name="Ввод  28 10" xfId="6553"/>
    <cellStyle name="Ввод  28 11" xfId="6554"/>
    <cellStyle name="Ввод  28 12" xfId="6555"/>
    <cellStyle name="Ввод  28 13" xfId="6556"/>
    <cellStyle name="Ввод  28 14" xfId="14115"/>
    <cellStyle name="Ввод  28 15" xfId="16653"/>
    <cellStyle name="Ввод  28 2" xfId="6557"/>
    <cellStyle name="Ввод  28 3" xfId="6558"/>
    <cellStyle name="Ввод  28 4" xfId="6559"/>
    <cellStyle name="Ввод  28 5" xfId="6560"/>
    <cellStyle name="Ввод  28 6" xfId="6561"/>
    <cellStyle name="Ввод  28 7" xfId="6562"/>
    <cellStyle name="Ввод  28 8" xfId="6563"/>
    <cellStyle name="Ввод  28 9" xfId="6564"/>
    <cellStyle name="Ввод  29" xfId="6565"/>
    <cellStyle name="Ввод  29 10" xfId="6566"/>
    <cellStyle name="Ввод  29 11" xfId="6567"/>
    <cellStyle name="Ввод  29 12" xfId="6568"/>
    <cellStyle name="Ввод  29 13" xfId="6569"/>
    <cellStyle name="Ввод  29 14" xfId="14116"/>
    <cellStyle name="Ввод  29 15" xfId="16654"/>
    <cellStyle name="Ввод  29 2" xfId="6570"/>
    <cellStyle name="Ввод  29 3" xfId="6571"/>
    <cellStyle name="Ввод  29 4" xfId="6572"/>
    <cellStyle name="Ввод  29 5" xfId="6573"/>
    <cellStyle name="Ввод  29 6" xfId="6574"/>
    <cellStyle name="Ввод  29 7" xfId="6575"/>
    <cellStyle name="Ввод  29 8" xfId="6576"/>
    <cellStyle name="Ввод  29 9" xfId="6577"/>
    <cellStyle name="Ввод  3" xfId="6578"/>
    <cellStyle name="Ввод  3 10" xfId="6579"/>
    <cellStyle name="Ввод  3 11" xfId="6580"/>
    <cellStyle name="Ввод  3 12" xfId="6581"/>
    <cellStyle name="Ввод  3 13" xfId="6582"/>
    <cellStyle name="Ввод  3 14" xfId="14117"/>
    <cellStyle name="Ввод  3 15" xfId="16655"/>
    <cellStyle name="Ввод  3 2" xfId="6583"/>
    <cellStyle name="Ввод  3 3" xfId="6584"/>
    <cellStyle name="Ввод  3 4" xfId="6585"/>
    <cellStyle name="Ввод  3 5" xfId="6586"/>
    <cellStyle name="Ввод  3 6" xfId="6587"/>
    <cellStyle name="Ввод  3 7" xfId="6588"/>
    <cellStyle name="Ввод  3 8" xfId="6589"/>
    <cellStyle name="Ввод  3 9" xfId="6590"/>
    <cellStyle name="Ввод  30" xfId="6591"/>
    <cellStyle name="Ввод  30 10" xfId="6592"/>
    <cellStyle name="Ввод  30 11" xfId="6593"/>
    <cellStyle name="Ввод  30 12" xfId="6594"/>
    <cellStyle name="Ввод  30 13" xfId="6595"/>
    <cellStyle name="Ввод  30 14" xfId="14118"/>
    <cellStyle name="Ввод  30 15" xfId="16656"/>
    <cellStyle name="Ввод  30 2" xfId="6596"/>
    <cellStyle name="Ввод  30 3" xfId="6597"/>
    <cellStyle name="Ввод  30 4" xfId="6598"/>
    <cellStyle name="Ввод  30 5" xfId="6599"/>
    <cellStyle name="Ввод  30 6" xfId="6600"/>
    <cellStyle name="Ввод  30 7" xfId="6601"/>
    <cellStyle name="Ввод  30 8" xfId="6602"/>
    <cellStyle name="Ввод  30 9" xfId="6603"/>
    <cellStyle name="Ввод  31" xfId="6604"/>
    <cellStyle name="Ввод  31 10" xfId="6605"/>
    <cellStyle name="Ввод  31 11" xfId="6606"/>
    <cellStyle name="Ввод  31 12" xfId="6607"/>
    <cellStyle name="Ввод  31 13" xfId="6608"/>
    <cellStyle name="Ввод  31 14" xfId="14119"/>
    <cellStyle name="Ввод  31 15" xfId="16657"/>
    <cellStyle name="Ввод  31 2" xfId="6609"/>
    <cellStyle name="Ввод  31 3" xfId="6610"/>
    <cellStyle name="Ввод  31 4" xfId="6611"/>
    <cellStyle name="Ввод  31 5" xfId="6612"/>
    <cellStyle name="Ввод  31 6" xfId="6613"/>
    <cellStyle name="Ввод  31 7" xfId="6614"/>
    <cellStyle name="Ввод  31 8" xfId="6615"/>
    <cellStyle name="Ввод  31 9" xfId="6616"/>
    <cellStyle name="Ввод  32" xfId="6617"/>
    <cellStyle name="Ввод  32 10" xfId="6618"/>
    <cellStyle name="Ввод  32 11" xfId="6619"/>
    <cellStyle name="Ввод  32 12" xfId="6620"/>
    <cellStyle name="Ввод  32 13" xfId="6621"/>
    <cellStyle name="Ввод  32 14" xfId="14120"/>
    <cellStyle name="Ввод  32 15" xfId="16658"/>
    <cellStyle name="Ввод  32 2" xfId="6622"/>
    <cellStyle name="Ввод  32 3" xfId="6623"/>
    <cellStyle name="Ввод  32 4" xfId="6624"/>
    <cellStyle name="Ввод  32 5" xfId="6625"/>
    <cellStyle name="Ввод  32 6" xfId="6626"/>
    <cellStyle name="Ввод  32 7" xfId="6627"/>
    <cellStyle name="Ввод  32 8" xfId="6628"/>
    <cellStyle name="Ввод  32 9" xfId="6629"/>
    <cellStyle name="Ввод  33" xfId="6630"/>
    <cellStyle name="Ввод  33 10" xfId="6631"/>
    <cellStyle name="Ввод  33 11" xfId="6632"/>
    <cellStyle name="Ввод  33 12" xfId="6633"/>
    <cellStyle name="Ввод  33 13" xfId="6634"/>
    <cellStyle name="Ввод  33 14" xfId="14121"/>
    <cellStyle name="Ввод  33 15" xfId="16659"/>
    <cellStyle name="Ввод  33 2" xfId="6635"/>
    <cellStyle name="Ввод  33 3" xfId="6636"/>
    <cellStyle name="Ввод  33 4" xfId="6637"/>
    <cellStyle name="Ввод  33 5" xfId="6638"/>
    <cellStyle name="Ввод  33 6" xfId="6639"/>
    <cellStyle name="Ввод  33 7" xfId="6640"/>
    <cellStyle name="Ввод  33 8" xfId="6641"/>
    <cellStyle name="Ввод  33 9" xfId="6642"/>
    <cellStyle name="Ввод  34" xfId="6643"/>
    <cellStyle name="Ввод  34 10" xfId="6644"/>
    <cellStyle name="Ввод  34 11" xfId="6645"/>
    <cellStyle name="Ввод  34 12" xfId="6646"/>
    <cellStyle name="Ввод  34 13" xfId="6647"/>
    <cellStyle name="Ввод  34 14" xfId="14122"/>
    <cellStyle name="Ввод  34 15" xfId="16660"/>
    <cellStyle name="Ввод  34 2" xfId="6648"/>
    <cellStyle name="Ввод  34 3" xfId="6649"/>
    <cellStyle name="Ввод  34 4" xfId="6650"/>
    <cellStyle name="Ввод  34 5" xfId="6651"/>
    <cellStyle name="Ввод  34 6" xfId="6652"/>
    <cellStyle name="Ввод  34 7" xfId="6653"/>
    <cellStyle name="Ввод  34 8" xfId="6654"/>
    <cellStyle name="Ввод  34 9" xfId="6655"/>
    <cellStyle name="Ввод  35" xfId="6656"/>
    <cellStyle name="Ввод  35 10" xfId="6657"/>
    <cellStyle name="Ввод  35 11" xfId="6658"/>
    <cellStyle name="Ввод  35 12" xfId="6659"/>
    <cellStyle name="Ввод  35 13" xfId="6660"/>
    <cellStyle name="Ввод  35 14" xfId="14123"/>
    <cellStyle name="Ввод  35 15" xfId="16661"/>
    <cellStyle name="Ввод  35 2" xfId="6661"/>
    <cellStyle name="Ввод  35 3" xfId="6662"/>
    <cellStyle name="Ввод  35 4" xfId="6663"/>
    <cellStyle name="Ввод  35 5" xfId="6664"/>
    <cellStyle name="Ввод  35 6" xfId="6665"/>
    <cellStyle name="Ввод  35 7" xfId="6666"/>
    <cellStyle name="Ввод  35 8" xfId="6667"/>
    <cellStyle name="Ввод  35 9" xfId="6668"/>
    <cellStyle name="Ввод  36" xfId="6669"/>
    <cellStyle name="Ввод  36 10" xfId="6670"/>
    <cellStyle name="Ввод  36 11" xfId="6671"/>
    <cellStyle name="Ввод  36 12" xfId="6672"/>
    <cellStyle name="Ввод  36 13" xfId="6673"/>
    <cellStyle name="Ввод  36 14" xfId="14124"/>
    <cellStyle name="Ввод  36 15" xfId="16662"/>
    <cellStyle name="Ввод  36 2" xfId="6674"/>
    <cellStyle name="Ввод  36 3" xfId="6675"/>
    <cellStyle name="Ввод  36 4" xfId="6676"/>
    <cellStyle name="Ввод  36 5" xfId="6677"/>
    <cellStyle name="Ввод  36 6" xfId="6678"/>
    <cellStyle name="Ввод  36 7" xfId="6679"/>
    <cellStyle name="Ввод  36 8" xfId="6680"/>
    <cellStyle name="Ввод  36 9" xfId="6681"/>
    <cellStyle name="Ввод  37" xfId="6682"/>
    <cellStyle name="Ввод  37 10" xfId="6683"/>
    <cellStyle name="Ввод  37 11" xfId="6684"/>
    <cellStyle name="Ввод  37 12" xfId="6685"/>
    <cellStyle name="Ввод  37 13" xfId="6686"/>
    <cellStyle name="Ввод  37 14" xfId="14125"/>
    <cellStyle name="Ввод  37 15" xfId="16663"/>
    <cellStyle name="Ввод  37 2" xfId="6687"/>
    <cellStyle name="Ввод  37 3" xfId="6688"/>
    <cellStyle name="Ввод  37 4" xfId="6689"/>
    <cellStyle name="Ввод  37 5" xfId="6690"/>
    <cellStyle name="Ввод  37 6" xfId="6691"/>
    <cellStyle name="Ввод  37 7" xfId="6692"/>
    <cellStyle name="Ввод  37 8" xfId="6693"/>
    <cellStyle name="Ввод  37 9" xfId="6694"/>
    <cellStyle name="Ввод  38" xfId="6695"/>
    <cellStyle name="Ввод  38 10" xfId="6696"/>
    <cellStyle name="Ввод  38 11" xfId="6697"/>
    <cellStyle name="Ввод  38 12" xfId="6698"/>
    <cellStyle name="Ввод  38 13" xfId="6699"/>
    <cellStyle name="Ввод  38 14" xfId="14126"/>
    <cellStyle name="Ввод  38 15" xfId="16664"/>
    <cellStyle name="Ввод  38 2" xfId="6700"/>
    <cellStyle name="Ввод  38 3" xfId="6701"/>
    <cellStyle name="Ввод  38 4" xfId="6702"/>
    <cellStyle name="Ввод  38 5" xfId="6703"/>
    <cellStyle name="Ввод  38 6" xfId="6704"/>
    <cellStyle name="Ввод  38 7" xfId="6705"/>
    <cellStyle name="Ввод  38 8" xfId="6706"/>
    <cellStyle name="Ввод  38 9" xfId="6707"/>
    <cellStyle name="Ввод  39" xfId="6708"/>
    <cellStyle name="Ввод  39 10" xfId="6709"/>
    <cellStyle name="Ввод  39 11" xfId="6710"/>
    <cellStyle name="Ввод  39 12" xfId="6711"/>
    <cellStyle name="Ввод  39 13" xfId="6712"/>
    <cellStyle name="Ввод  39 14" xfId="14127"/>
    <cellStyle name="Ввод  39 15" xfId="16665"/>
    <cellStyle name="Ввод  39 2" xfId="6713"/>
    <cellStyle name="Ввод  39 3" xfId="6714"/>
    <cellStyle name="Ввод  39 4" xfId="6715"/>
    <cellStyle name="Ввод  39 5" xfId="6716"/>
    <cellStyle name="Ввод  39 6" xfId="6717"/>
    <cellStyle name="Ввод  39 7" xfId="6718"/>
    <cellStyle name="Ввод  39 8" xfId="6719"/>
    <cellStyle name="Ввод  39 9" xfId="6720"/>
    <cellStyle name="Ввод  4" xfId="6721"/>
    <cellStyle name="Ввод  4 10" xfId="6722"/>
    <cellStyle name="Ввод  4 11" xfId="6723"/>
    <cellStyle name="Ввод  4 12" xfId="6724"/>
    <cellStyle name="Ввод  4 13" xfId="6725"/>
    <cellStyle name="Ввод  4 14" xfId="14128"/>
    <cellStyle name="Ввод  4 15" xfId="16666"/>
    <cellStyle name="Ввод  4 2" xfId="6726"/>
    <cellStyle name="Ввод  4 3" xfId="6727"/>
    <cellStyle name="Ввод  4 4" xfId="6728"/>
    <cellStyle name="Ввод  4 5" xfId="6729"/>
    <cellStyle name="Ввод  4 6" xfId="6730"/>
    <cellStyle name="Ввод  4 7" xfId="6731"/>
    <cellStyle name="Ввод  4 8" xfId="6732"/>
    <cellStyle name="Ввод  4 9" xfId="6733"/>
    <cellStyle name="Ввод  40" xfId="6734"/>
    <cellStyle name="Ввод  40 10" xfId="6735"/>
    <cellStyle name="Ввод  40 11" xfId="6736"/>
    <cellStyle name="Ввод  40 12" xfId="6737"/>
    <cellStyle name="Ввод  40 13" xfId="6738"/>
    <cellStyle name="Ввод  40 14" xfId="14129"/>
    <cellStyle name="Ввод  40 15" xfId="16667"/>
    <cellStyle name="Ввод  40 2" xfId="6739"/>
    <cellStyle name="Ввод  40 3" xfId="6740"/>
    <cellStyle name="Ввод  40 4" xfId="6741"/>
    <cellStyle name="Ввод  40 5" xfId="6742"/>
    <cellStyle name="Ввод  40 6" xfId="6743"/>
    <cellStyle name="Ввод  40 7" xfId="6744"/>
    <cellStyle name="Ввод  40 8" xfId="6745"/>
    <cellStyle name="Ввод  40 9" xfId="6746"/>
    <cellStyle name="Ввод  41" xfId="6747"/>
    <cellStyle name="Ввод  41 10" xfId="6748"/>
    <cellStyle name="Ввод  41 11" xfId="6749"/>
    <cellStyle name="Ввод  41 12" xfId="6750"/>
    <cellStyle name="Ввод  41 13" xfId="6751"/>
    <cellStyle name="Ввод  41 14" xfId="14130"/>
    <cellStyle name="Ввод  41 15" xfId="16668"/>
    <cellStyle name="Ввод  41 2" xfId="6752"/>
    <cellStyle name="Ввод  41 3" xfId="6753"/>
    <cellStyle name="Ввод  41 4" xfId="6754"/>
    <cellStyle name="Ввод  41 5" xfId="6755"/>
    <cellStyle name="Ввод  41 6" xfId="6756"/>
    <cellStyle name="Ввод  41 7" xfId="6757"/>
    <cellStyle name="Ввод  41 8" xfId="6758"/>
    <cellStyle name="Ввод  41 9" xfId="6759"/>
    <cellStyle name="Ввод  42" xfId="6760"/>
    <cellStyle name="Ввод  42 10" xfId="6761"/>
    <cellStyle name="Ввод  42 11" xfId="6762"/>
    <cellStyle name="Ввод  42 12" xfId="6763"/>
    <cellStyle name="Ввод  42 13" xfId="6764"/>
    <cellStyle name="Ввод  42 14" xfId="14131"/>
    <cellStyle name="Ввод  42 15" xfId="16669"/>
    <cellStyle name="Ввод  42 2" xfId="6765"/>
    <cellStyle name="Ввод  42 3" xfId="6766"/>
    <cellStyle name="Ввод  42 4" xfId="6767"/>
    <cellStyle name="Ввод  42 5" xfId="6768"/>
    <cellStyle name="Ввод  42 6" xfId="6769"/>
    <cellStyle name="Ввод  42 7" xfId="6770"/>
    <cellStyle name="Ввод  42 8" xfId="6771"/>
    <cellStyle name="Ввод  42 9" xfId="6772"/>
    <cellStyle name="Ввод  43" xfId="6773"/>
    <cellStyle name="Ввод  43 10" xfId="6774"/>
    <cellStyle name="Ввод  43 11" xfId="6775"/>
    <cellStyle name="Ввод  43 12" xfId="6776"/>
    <cellStyle name="Ввод  43 13" xfId="6777"/>
    <cellStyle name="Ввод  43 14" xfId="14132"/>
    <cellStyle name="Ввод  43 15" xfId="16670"/>
    <cellStyle name="Ввод  43 2" xfId="6778"/>
    <cellStyle name="Ввод  43 3" xfId="6779"/>
    <cellStyle name="Ввод  43 4" xfId="6780"/>
    <cellStyle name="Ввод  43 5" xfId="6781"/>
    <cellStyle name="Ввод  43 6" xfId="6782"/>
    <cellStyle name="Ввод  43 7" xfId="6783"/>
    <cellStyle name="Ввод  43 8" xfId="6784"/>
    <cellStyle name="Ввод  43 9" xfId="6785"/>
    <cellStyle name="Ввод  44" xfId="6786"/>
    <cellStyle name="Ввод  44 10" xfId="6787"/>
    <cellStyle name="Ввод  44 11" xfId="6788"/>
    <cellStyle name="Ввод  44 12" xfId="6789"/>
    <cellStyle name="Ввод  44 13" xfId="6790"/>
    <cellStyle name="Ввод  44 14" xfId="14133"/>
    <cellStyle name="Ввод  44 15" xfId="16671"/>
    <cellStyle name="Ввод  44 2" xfId="6791"/>
    <cellStyle name="Ввод  44 3" xfId="6792"/>
    <cellStyle name="Ввод  44 4" xfId="6793"/>
    <cellStyle name="Ввод  44 5" xfId="6794"/>
    <cellStyle name="Ввод  44 6" xfId="6795"/>
    <cellStyle name="Ввод  44 7" xfId="6796"/>
    <cellStyle name="Ввод  44 8" xfId="6797"/>
    <cellStyle name="Ввод  44 9" xfId="6798"/>
    <cellStyle name="Ввод  45" xfId="6799"/>
    <cellStyle name="Ввод  45 10" xfId="6800"/>
    <cellStyle name="Ввод  45 11" xfId="6801"/>
    <cellStyle name="Ввод  45 12" xfId="6802"/>
    <cellStyle name="Ввод  45 13" xfId="6803"/>
    <cellStyle name="Ввод  45 14" xfId="14134"/>
    <cellStyle name="Ввод  45 15" xfId="16672"/>
    <cellStyle name="Ввод  45 2" xfId="6804"/>
    <cellStyle name="Ввод  45 3" xfId="6805"/>
    <cellStyle name="Ввод  45 4" xfId="6806"/>
    <cellStyle name="Ввод  45 5" xfId="6807"/>
    <cellStyle name="Ввод  45 6" xfId="6808"/>
    <cellStyle name="Ввод  45 7" xfId="6809"/>
    <cellStyle name="Ввод  45 8" xfId="6810"/>
    <cellStyle name="Ввод  45 9" xfId="6811"/>
    <cellStyle name="Ввод  46" xfId="6812"/>
    <cellStyle name="Ввод  46 10" xfId="6813"/>
    <cellStyle name="Ввод  46 11" xfId="6814"/>
    <cellStyle name="Ввод  46 12" xfId="6815"/>
    <cellStyle name="Ввод  46 13" xfId="6816"/>
    <cellStyle name="Ввод  46 14" xfId="14135"/>
    <cellStyle name="Ввод  46 15" xfId="16673"/>
    <cellStyle name="Ввод  46 2" xfId="6817"/>
    <cellStyle name="Ввод  46 3" xfId="6818"/>
    <cellStyle name="Ввод  46 4" xfId="6819"/>
    <cellStyle name="Ввод  46 5" xfId="6820"/>
    <cellStyle name="Ввод  46 6" xfId="6821"/>
    <cellStyle name="Ввод  46 7" xfId="6822"/>
    <cellStyle name="Ввод  46 8" xfId="6823"/>
    <cellStyle name="Ввод  46 9" xfId="6824"/>
    <cellStyle name="Ввод  47" xfId="6825"/>
    <cellStyle name="Ввод  47 10" xfId="6826"/>
    <cellStyle name="Ввод  47 11" xfId="6827"/>
    <cellStyle name="Ввод  47 12" xfId="6828"/>
    <cellStyle name="Ввод  47 13" xfId="6829"/>
    <cellStyle name="Ввод  47 14" xfId="14136"/>
    <cellStyle name="Ввод  47 15" xfId="16674"/>
    <cellStyle name="Ввод  47 2" xfId="6830"/>
    <cellStyle name="Ввод  47 3" xfId="6831"/>
    <cellStyle name="Ввод  47 4" xfId="6832"/>
    <cellStyle name="Ввод  47 5" xfId="6833"/>
    <cellStyle name="Ввод  47 6" xfId="6834"/>
    <cellStyle name="Ввод  47 7" xfId="6835"/>
    <cellStyle name="Ввод  47 8" xfId="6836"/>
    <cellStyle name="Ввод  47 9" xfId="6837"/>
    <cellStyle name="Ввод  48" xfId="6838"/>
    <cellStyle name="Ввод  48 10" xfId="6839"/>
    <cellStyle name="Ввод  48 11" xfId="6840"/>
    <cellStyle name="Ввод  48 12" xfId="6841"/>
    <cellStyle name="Ввод  48 13" xfId="6842"/>
    <cellStyle name="Ввод  48 14" xfId="14137"/>
    <cellStyle name="Ввод  48 15" xfId="16675"/>
    <cellStyle name="Ввод  48 2" xfId="6843"/>
    <cellStyle name="Ввод  48 3" xfId="6844"/>
    <cellStyle name="Ввод  48 4" xfId="6845"/>
    <cellStyle name="Ввод  48 5" xfId="6846"/>
    <cellStyle name="Ввод  48 6" xfId="6847"/>
    <cellStyle name="Ввод  48 7" xfId="6848"/>
    <cellStyle name="Ввод  48 8" xfId="6849"/>
    <cellStyle name="Ввод  48 9" xfId="6850"/>
    <cellStyle name="Ввод  49" xfId="6851"/>
    <cellStyle name="Ввод  49 10" xfId="6852"/>
    <cellStyle name="Ввод  49 11" xfId="6853"/>
    <cellStyle name="Ввод  49 12" xfId="6854"/>
    <cellStyle name="Ввод  49 13" xfId="6855"/>
    <cellStyle name="Ввод  49 14" xfId="14138"/>
    <cellStyle name="Ввод  49 15" xfId="16676"/>
    <cellStyle name="Ввод  49 2" xfId="6856"/>
    <cellStyle name="Ввод  49 3" xfId="6857"/>
    <cellStyle name="Ввод  49 4" xfId="6858"/>
    <cellStyle name="Ввод  49 5" xfId="6859"/>
    <cellStyle name="Ввод  49 6" xfId="6860"/>
    <cellStyle name="Ввод  49 7" xfId="6861"/>
    <cellStyle name="Ввод  49 8" xfId="6862"/>
    <cellStyle name="Ввод  49 9" xfId="6863"/>
    <cellStyle name="Ввод  5" xfId="6864"/>
    <cellStyle name="Ввод  5 10" xfId="6865"/>
    <cellStyle name="Ввод  5 11" xfId="6866"/>
    <cellStyle name="Ввод  5 12" xfId="6867"/>
    <cellStyle name="Ввод  5 13" xfId="6868"/>
    <cellStyle name="Ввод  5 14" xfId="14139"/>
    <cellStyle name="Ввод  5 15" xfId="16677"/>
    <cellStyle name="Ввод  5 2" xfId="6869"/>
    <cellStyle name="Ввод  5 3" xfId="6870"/>
    <cellStyle name="Ввод  5 4" xfId="6871"/>
    <cellStyle name="Ввод  5 5" xfId="6872"/>
    <cellStyle name="Ввод  5 6" xfId="6873"/>
    <cellStyle name="Ввод  5 7" xfId="6874"/>
    <cellStyle name="Ввод  5 8" xfId="6875"/>
    <cellStyle name="Ввод  5 9" xfId="6876"/>
    <cellStyle name="Ввод  50" xfId="6877"/>
    <cellStyle name="Ввод  50 10" xfId="6878"/>
    <cellStyle name="Ввод  50 11" xfId="6879"/>
    <cellStyle name="Ввод  50 12" xfId="6880"/>
    <cellStyle name="Ввод  50 13" xfId="6881"/>
    <cellStyle name="Ввод  50 14" xfId="14140"/>
    <cellStyle name="Ввод  50 15" xfId="16678"/>
    <cellStyle name="Ввод  50 2" xfId="6882"/>
    <cellStyle name="Ввод  50 3" xfId="6883"/>
    <cellStyle name="Ввод  50 4" xfId="6884"/>
    <cellStyle name="Ввод  50 5" xfId="6885"/>
    <cellStyle name="Ввод  50 6" xfId="6886"/>
    <cellStyle name="Ввод  50 7" xfId="6887"/>
    <cellStyle name="Ввод  50 8" xfId="6888"/>
    <cellStyle name="Ввод  50 9" xfId="6889"/>
    <cellStyle name="Ввод  51" xfId="6890"/>
    <cellStyle name="Ввод  51 10" xfId="6891"/>
    <cellStyle name="Ввод  51 11" xfId="6892"/>
    <cellStyle name="Ввод  51 12" xfId="6893"/>
    <cellStyle name="Ввод  51 13" xfId="6894"/>
    <cellStyle name="Ввод  51 14" xfId="14141"/>
    <cellStyle name="Ввод  51 15" xfId="16679"/>
    <cellStyle name="Ввод  51 2" xfId="6895"/>
    <cellStyle name="Ввод  51 3" xfId="6896"/>
    <cellStyle name="Ввод  51 4" xfId="6897"/>
    <cellStyle name="Ввод  51 5" xfId="6898"/>
    <cellStyle name="Ввод  51 6" xfId="6899"/>
    <cellStyle name="Ввод  51 7" xfId="6900"/>
    <cellStyle name="Ввод  51 8" xfId="6901"/>
    <cellStyle name="Ввод  51 9" xfId="6902"/>
    <cellStyle name="Ввод  52" xfId="6903"/>
    <cellStyle name="Ввод  53" xfId="6904"/>
    <cellStyle name="Ввод  54" xfId="6905"/>
    <cellStyle name="Ввод  55" xfId="6906"/>
    <cellStyle name="Ввод  56" xfId="6907"/>
    <cellStyle name="Ввод  57" xfId="6908"/>
    <cellStyle name="Ввод  58" xfId="6909"/>
    <cellStyle name="Ввод  59" xfId="6910"/>
    <cellStyle name="Ввод  6" xfId="6911"/>
    <cellStyle name="Ввод  6 10" xfId="6912"/>
    <cellStyle name="Ввод  6 11" xfId="6913"/>
    <cellStyle name="Ввод  6 12" xfId="6914"/>
    <cellStyle name="Ввод  6 13" xfId="6915"/>
    <cellStyle name="Ввод  6 14" xfId="14142"/>
    <cellStyle name="Ввод  6 15" xfId="16680"/>
    <cellStyle name="Ввод  6 2" xfId="6916"/>
    <cellStyle name="Ввод  6 3" xfId="6917"/>
    <cellStyle name="Ввод  6 4" xfId="6918"/>
    <cellStyle name="Ввод  6 5" xfId="6919"/>
    <cellStyle name="Ввод  6 6" xfId="6920"/>
    <cellStyle name="Ввод  6 7" xfId="6921"/>
    <cellStyle name="Ввод  6 8" xfId="6922"/>
    <cellStyle name="Ввод  6 9" xfId="6923"/>
    <cellStyle name="Ввод  60" xfId="14095"/>
    <cellStyle name="Ввод  61" xfId="16633"/>
    <cellStyle name="Ввод  7" xfId="6924"/>
    <cellStyle name="Ввод  7 10" xfId="6925"/>
    <cellStyle name="Ввод  7 11" xfId="6926"/>
    <cellStyle name="Ввод  7 12" xfId="6927"/>
    <cellStyle name="Ввод  7 13" xfId="6928"/>
    <cellStyle name="Ввод  7 14" xfId="14143"/>
    <cellStyle name="Ввод  7 15" xfId="16681"/>
    <cellStyle name="Ввод  7 2" xfId="6929"/>
    <cellStyle name="Ввод  7 3" xfId="6930"/>
    <cellStyle name="Ввод  7 4" xfId="6931"/>
    <cellStyle name="Ввод  7 5" xfId="6932"/>
    <cellStyle name="Ввод  7 6" xfId="6933"/>
    <cellStyle name="Ввод  7 7" xfId="6934"/>
    <cellStyle name="Ввод  7 8" xfId="6935"/>
    <cellStyle name="Ввод  7 9" xfId="6936"/>
    <cellStyle name="Ввод  8" xfId="6937"/>
    <cellStyle name="Ввод  8 10" xfId="6938"/>
    <cellStyle name="Ввод  8 11" xfId="6939"/>
    <cellStyle name="Ввод  8 12" xfId="6940"/>
    <cellStyle name="Ввод  8 13" xfId="6941"/>
    <cellStyle name="Ввод  8 14" xfId="14144"/>
    <cellStyle name="Ввод  8 15" xfId="16682"/>
    <cellStyle name="Ввод  8 2" xfId="6942"/>
    <cellStyle name="Ввод  8 3" xfId="6943"/>
    <cellStyle name="Ввод  8 4" xfId="6944"/>
    <cellStyle name="Ввод  8 5" xfId="6945"/>
    <cellStyle name="Ввод  8 6" xfId="6946"/>
    <cellStyle name="Ввод  8 7" xfId="6947"/>
    <cellStyle name="Ввод  8 8" xfId="6948"/>
    <cellStyle name="Ввод  8 9" xfId="6949"/>
    <cellStyle name="Ввод  9" xfId="6950"/>
    <cellStyle name="Ввод  9 10" xfId="6951"/>
    <cellStyle name="Ввод  9 11" xfId="6952"/>
    <cellStyle name="Ввод  9 12" xfId="6953"/>
    <cellStyle name="Ввод  9 13" xfId="6954"/>
    <cellStyle name="Ввод  9 14" xfId="14145"/>
    <cellStyle name="Ввод  9 15" xfId="16683"/>
    <cellStyle name="Ввод  9 2" xfId="6955"/>
    <cellStyle name="Ввод  9 3" xfId="6956"/>
    <cellStyle name="Ввод  9 4" xfId="6957"/>
    <cellStyle name="Ввод  9 5" xfId="6958"/>
    <cellStyle name="Ввод  9 6" xfId="6959"/>
    <cellStyle name="Ввод  9 7" xfId="6960"/>
    <cellStyle name="Ввод  9 8" xfId="6961"/>
    <cellStyle name="Ввод  9 9" xfId="6962"/>
    <cellStyle name="Ввод _budget_FACTORY_Verkhnebakansky Cement Plant_090807" xfId="6963"/>
    <cellStyle name="Всего" xfId="6964"/>
    <cellStyle name="Всего 10" xfId="6965"/>
    <cellStyle name="Всего 11" xfId="14146"/>
    <cellStyle name="Всего 12" xfId="16684"/>
    <cellStyle name="Всего 2" xfId="6966"/>
    <cellStyle name="Всего 3" xfId="6967"/>
    <cellStyle name="Всего 4" xfId="6968"/>
    <cellStyle name="Всего 5" xfId="6969"/>
    <cellStyle name="Всего 6" xfId="6970"/>
    <cellStyle name="Всего 7" xfId="6971"/>
    <cellStyle name="Всего 8" xfId="6972"/>
    <cellStyle name="Всего 9" xfId="6973"/>
    <cellStyle name="Всего=# ###" xfId="6974"/>
    <cellStyle name="Всего=# ### 2" xfId="14147"/>
    <cellStyle name="Всего=# ### 3" xfId="16685"/>
    <cellStyle name="Всего=# ###р" xfId="6975"/>
    <cellStyle name="Всего=# ###р 2" xfId="14148"/>
    <cellStyle name="Всего=# ###р 3" xfId="16686"/>
    <cellStyle name="Вывод" xfId="6976"/>
    <cellStyle name="Вывод 10" xfId="6977"/>
    <cellStyle name="Вывод 10 10" xfId="6978"/>
    <cellStyle name="Вывод 10 11" xfId="6979"/>
    <cellStyle name="Вывод 10 12" xfId="6980"/>
    <cellStyle name="Вывод 10 13" xfId="6981"/>
    <cellStyle name="Вывод 10 14" xfId="6982"/>
    <cellStyle name="Вывод 10 15" xfId="6983"/>
    <cellStyle name="Вывод 10 16" xfId="14150"/>
    <cellStyle name="Вывод 10 17" xfId="16688"/>
    <cellStyle name="Вывод 10 2" xfId="6984"/>
    <cellStyle name="Вывод 10 3" xfId="6985"/>
    <cellStyle name="Вывод 10 4" xfId="6986"/>
    <cellStyle name="Вывод 10 5" xfId="6987"/>
    <cellStyle name="Вывод 10 6" xfId="6988"/>
    <cellStyle name="Вывод 10 7" xfId="6989"/>
    <cellStyle name="Вывод 10 8" xfId="6990"/>
    <cellStyle name="Вывод 10 9" xfId="6991"/>
    <cellStyle name="Вывод 11" xfId="6992"/>
    <cellStyle name="Вывод 11 10" xfId="6993"/>
    <cellStyle name="Вывод 11 11" xfId="6994"/>
    <cellStyle name="Вывод 11 12" xfId="6995"/>
    <cellStyle name="Вывод 11 13" xfId="6996"/>
    <cellStyle name="Вывод 11 14" xfId="6997"/>
    <cellStyle name="Вывод 11 15" xfId="6998"/>
    <cellStyle name="Вывод 11 16" xfId="14151"/>
    <cellStyle name="Вывод 11 17" xfId="16689"/>
    <cellStyle name="Вывод 11 2" xfId="6999"/>
    <cellStyle name="Вывод 11 3" xfId="7000"/>
    <cellStyle name="Вывод 11 4" xfId="7001"/>
    <cellStyle name="Вывод 11 5" xfId="7002"/>
    <cellStyle name="Вывод 11 6" xfId="7003"/>
    <cellStyle name="Вывод 11 7" xfId="7004"/>
    <cellStyle name="Вывод 11 8" xfId="7005"/>
    <cellStyle name="Вывод 11 9" xfId="7006"/>
    <cellStyle name="Вывод 12" xfId="7007"/>
    <cellStyle name="Вывод 12 10" xfId="7008"/>
    <cellStyle name="Вывод 12 11" xfId="7009"/>
    <cellStyle name="Вывод 12 12" xfId="7010"/>
    <cellStyle name="Вывод 12 13" xfId="7011"/>
    <cellStyle name="Вывод 12 14" xfId="7012"/>
    <cellStyle name="Вывод 12 15" xfId="7013"/>
    <cellStyle name="Вывод 12 16" xfId="14152"/>
    <cellStyle name="Вывод 12 17" xfId="16690"/>
    <cellStyle name="Вывод 12 2" xfId="7014"/>
    <cellStyle name="Вывод 12 3" xfId="7015"/>
    <cellStyle name="Вывод 12 4" xfId="7016"/>
    <cellStyle name="Вывод 12 5" xfId="7017"/>
    <cellStyle name="Вывод 12 6" xfId="7018"/>
    <cellStyle name="Вывод 12 7" xfId="7019"/>
    <cellStyle name="Вывод 12 8" xfId="7020"/>
    <cellStyle name="Вывод 12 9" xfId="7021"/>
    <cellStyle name="Вывод 13" xfId="7022"/>
    <cellStyle name="Вывод 13 10" xfId="7023"/>
    <cellStyle name="Вывод 13 11" xfId="7024"/>
    <cellStyle name="Вывод 13 12" xfId="7025"/>
    <cellStyle name="Вывод 13 13" xfId="7026"/>
    <cellStyle name="Вывод 13 14" xfId="7027"/>
    <cellStyle name="Вывод 13 15" xfId="7028"/>
    <cellStyle name="Вывод 13 16" xfId="14153"/>
    <cellStyle name="Вывод 13 17" xfId="16691"/>
    <cellStyle name="Вывод 13 2" xfId="7029"/>
    <cellStyle name="Вывод 13 3" xfId="7030"/>
    <cellStyle name="Вывод 13 4" xfId="7031"/>
    <cellStyle name="Вывод 13 5" xfId="7032"/>
    <cellStyle name="Вывод 13 6" xfId="7033"/>
    <cellStyle name="Вывод 13 7" xfId="7034"/>
    <cellStyle name="Вывод 13 8" xfId="7035"/>
    <cellStyle name="Вывод 13 9" xfId="7036"/>
    <cellStyle name="Вывод 14" xfId="7037"/>
    <cellStyle name="Вывод 14 10" xfId="7038"/>
    <cellStyle name="Вывод 14 11" xfId="7039"/>
    <cellStyle name="Вывод 14 12" xfId="7040"/>
    <cellStyle name="Вывод 14 13" xfId="7041"/>
    <cellStyle name="Вывод 14 14" xfId="7042"/>
    <cellStyle name="Вывод 14 15" xfId="7043"/>
    <cellStyle name="Вывод 14 16" xfId="14154"/>
    <cellStyle name="Вывод 14 17" xfId="16692"/>
    <cellStyle name="Вывод 14 2" xfId="7044"/>
    <cellStyle name="Вывод 14 3" xfId="7045"/>
    <cellStyle name="Вывод 14 4" xfId="7046"/>
    <cellStyle name="Вывод 14 5" xfId="7047"/>
    <cellStyle name="Вывод 14 6" xfId="7048"/>
    <cellStyle name="Вывод 14 7" xfId="7049"/>
    <cellStyle name="Вывод 14 8" xfId="7050"/>
    <cellStyle name="Вывод 14 9" xfId="7051"/>
    <cellStyle name="Вывод 15" xfId="7052"/>
    <cellStyle name="Вывод 15 10" xfId="7053"/>
    <cellStyle name="Вывод 15 11" xfId="7054"/>
    <cellStyle name="Вывод 15 12" xfId="7055"/>
    <cellStyle name="Вывод 15 13" xfId="7056"/>
    <cellStyle name="Вывод 15 14" xfId="7057"/>
    <cellStyle name="Вывод 15 15" xfId="7058"/>
    <cellStyle name="Вывод 15 16" xfId="14155"/>
    <cellStyle name="Вывод 15 17" xfId="16693"/>
    <cellStyle name="Вывод 15 2" xfId="7059"/>
    <cellStyle name="Вывод 15 3" xfId="7060"/>
    <cellStyle name="Вывод 15 4" xfId="7061"/>
    <cellStyle name="Вывод 15 5" xfId="7062"/>
    <cellStyle name="Вывод 15 6" xfId="7063"/>
    <cellStyle name="Вывод 15 7" xfId="7064"/>
    <cellStyle name="Вывод 15 8" xfId="7065"/>
    <cellStyle name="Вывод 15 9" xfId="7066"/>
    <cellStyle name="Вывод 16" xfId="7067"/>
    <cellStyle name="Вывод 16 10" xfId="7068"/>
    <cellStyle name="Вывод 16 11" xfId="7069"/>
    <cellStyle name="Вывод 16 12" xfId="7070"/>
    <cellStyle name="Вывод 16 13" xfId="7071"/>
    <cellStyle name="Вывод 16 14" xfId="7072"/>
    <cellStyle name="Вывод 16 15" xfId="7073"/>
    <cellStyle name="Вывод 16 16" xfId="14156"/>
    <cellStyle name="Вывод 16 17" xfId="16694"/>
    <cellStyle name="Вывод 16 2" xfId="7074"/>
    <cellStyle name="Вывод 16 3" xfId="7075"/>
    <cellStyle name="Вывод 16 4" xfId="7076"/>
    <cellStyle name="Вывод 16 5" xfId="7077"/>
    <cellStyle name="Вывод 16 6" xfId="7078"/>
    <cellStyle name="Вывод 16 7" xfId="7079"/>
    <cellStyle name="Вывод 16 8" xfId="7080"/>
    <cellStyle name="Вывод 16 9" xfId="7081"/>
    <cellStyle name="Вывод 17" xfId="7082"/>
    <cellStyle name="Вывод 17 10" xfId="7083"/>
    <cellStyle name="Вывод 17 11" xfId="7084"/>
    <cellStyle name="Вывод 17 12" xfId="7085"/>
    <cellStyle name="Вывод 17 13" xfId="7086"/>
    <cellStyle name="Вывод 17 14" xfId="7087"/>
    <cellStyle name="Вывод 17 15" xfId="7088"/>
    <cellStyle name="Вывод 17 16" xfId="14157"/>
    <cellStyle name="Вывод 17 17" xfId="16695"/>
    <cellStyle name="Вывод 17 2" xfId="7089"/>
    <cellStyle name="Вывод 17 3" xfId="7090"/>
    <cellStyle name="Вывод 17 4" xfId="7091"/>
    <cellStyle name="Вывод 17 5" xfId="7092"/>
    <cellStyle name="Вывод 17 6" xfId="7093"/>
    <cellStyle name="Вывод 17 7" xfId="7094"/>
    <cellStyle name="Вывод 17 8" xfId="7095"/>
    <cellStyle name="Вывод 17 9" xfId="7096"/>
    <cellStyle name="Вывод 18" xfId="7097"/>
    <cellStyle name="Вывод 18 10" xfId="7098"/>
    <cellStyle name="Вывод 18 11" xfId="7099"/>
    <cellStyle name="Вывод 18 12" xfId="7100"/>
    <cellStyle name="Вывод 18 13" xfId="7101"/>
    <cellStyle name="Вывод 18 14" xfId="7102"/>
    <cellStyle name="Вывод 18 15" xfId="7103"/>
    <cellStyle name="Вывод 18 16" xfId="14158"/>
    <cellStyle name="Вывод 18 17" xfId="16696"/>
    <cellStyle name="Вывод 18 2" xfId="7104"/>
    <cellStyle name="Вывод 18 3" xfId="7105"/>
    <cellStyle name="Вывод 18 4" xfId="7106"/>
    <cellStyle name="Вывод 18 5" xfId="7107"/>
    <cellStyle name="Вывод 18 6" xfId="7108"/>
    <cellStyle name="Вывод 18 7" xfId="7109"/>
    <cellStyle name="Вывод 18 8" xfId="7110"/>
    <cellStyle name="Вывод 18 9" xfId="7111"/>
    <cellStyle name="Вывод 19" xfId="7112"/>
    <cellStyle name="Вывод 19 10" xfId="7113"/>
    <cellStyle name="Вывод 19 11" xfId="7114"/>
    <cellStyle name="Вывод 19 12" xfId="7115"/>
    <cellStyle name="Вывод 19 13" xfId="7116"/>
    <cellStyle name="Вывод 19 14" xfId="7117"/>
    <cellStyle name="Вывод 19 15" xfId="7118"/>
    <cellStyle name="Вывод 19 16" xfId="14159"/>
    <cellStyle name="Вывод 19 17" xfId="16697"/>
    <cellStyle name="Вывод 19 2" xfId="7119"/>
    <cellStyle name="Вывод 19 3" xfId="7120"/>
    <cellStyle name="Вывод 19 4" xfId="7121"/>
    <cellStyle name="Вывод 19 5" xfId="7122"/>
    <cellStyle name="Вывод 19 6" xfId="7123"/>
    <cellStyle name="Вывод 19 7" xfId="7124"/>
    <cellStyle name="Вывод 19 8" xfId="7125"/>
    <cellStyle name="Вывод 19 9" xfId="7126"/>
    <cellStyle name="Вывод 2" xfId="7127"/>
    <cellStyle name="Вывод 2 10" xfId="7128"/>
    <cellStyle name="Вывод 2 11" xfId="7129"/>
    <cellStyle name="Вывод 2 12" xfId="7130"/>
    <cellStyle name="Вывод 2 13" xfId="7131"/>
    <cellStyle name="Вывод 2 14" xfId="7132"/>
    <cellStyle name="Вывод 2 15" xfId="7133"/>
    <cellStyle name="Вывод 2 16" xfId="14160"/>
    <cellStyle name="Вывод 2 17" xfId="16698"/>
    <cellStyle name="Вывод 2 2" xfId="7134"/>
    <cellStyle name="Вывод 2 3" xfId="7135"/>
    <cellStyle name="Вывод 2 4" xfId="7136"/>
    <cellStyle name="Вывод 2 5" xfId="7137"/>
    <cellStyle name="Вывод 2 6" xfId="7138"/>
    <cellStyle name="Вывод 2 7" xfId="7139"/>
    <cellStyle name="Вывод 2 8" xfId="7140"/>
    <cellStyle name="Вывод 2 9" xfId="7141"/>
    <cellStyle name="Вывод 20" xfId="7142"/>
    <cellStyle name="Вывод 20 10" xfId="7143"/>
    <cellStyle name="Вывод 20 11" xfId="7144"/>
    <cellStyle name="Вывод 20 12" xfId="7145"/>
    <cellStyle name="Вывод 20 13" xfId="7146"/>
    <cellStyle name="Вывод 20 14" xfId="7147"/>
    <cellStyle name="Вывод 20 15" xfId="7148"/>
    <cellStyle name="Вывод 20 16" xfId="14161"/>
    <cellStyle name="Вывод 20 17" xfId="16699"/>
    <cellStyle name="Вывод 20 2" xfId="7149"/>
    <cellStyle name="Вывод 20 3" xfId="7150"/>
    <cellStyle name="Вывод 20 4" xfId="7151"/>
    <cellStyle name="Вывод 20 5" xfId="7152"/>
    <cellStyle name="Вывод 20 6" xfId="7153"/>
    <cellStyle name="Вывод 20 7" xfId="7154"/>
    <cellStyle name="Вывод 20 8" xfId="7155"/>
    <cellStyle name="Вывод 20 9" xfId="7156"/>
    <cellStyle name="Вывод 21" xfId="7157"/>
    <cellStyle name="Вывод 21 10" xfId="7158"/>
    <cellStyle name="Вывод 21 11" xfId="7159"/>
    <cellStyle name="Вывод 21 12" xfId="7160"/>
    <cellStyle name="Вывод 21 13" xfId="7161"/>
    <cellStyle name="Вывод 21 14" xfId="7162"/>
    <cellStyle name="Вывод 21 15" xfId="7163"/>
    <cellStyle name="Вывод 21 16" xfId="14162"/>
    <cellStyle name="Вывод 21 17" xfId="16700"/>
    <cellStyle name="Вывод 21 2" xfId="7164"/>
    <cellStyle name="Вывод 21 3" xfId="7165"/>
    <cellStyle name="Вывод 21 4" xfId="7166"/>
    <cellStyle name="Вывод 21 5" xfId="7167"/>
    <cellStyle name="Вывод 21 6" xfId="7168"/>
    <cellStyle name="Вывод 21 7" xfId="7169"/>
    <cellStyle name="Вывод 21 8" xfId="7170"/>
    <cellStyle name="Вывод 21 9" xfId="7171"/>
    <cellStyle name="Вывод 22" xfId="7172"/>
    <cellStyle name="Вывод 22 10" xfId="7173"/>
    <cellStyle name="Вывод 22 11" xfId="7174"/>
    <cellStyle name="Вывод 22 12" xfId="7175"/>
    <cellStyle name="Вывод 22 13" xfId="7176"/>
    <cellStyle name="Вывод 22 14" xfId="7177"/>
    <cellStyle name="Вывод 22 15" xfId="7178"/>
    <cellStyle name="Вывод 22 16" xfId="14163"/>
    <cellStyle name="Вывод 22 17" xfId="16701"/>
    <cellStyle name="Вывод 22 2" xfId="7179"/>
    <cellStyle name="Вывод 22 3" xfId="7180"/>
    <cellStyle name="Вывод 22 4" xfId="7181"/>
    <cellStyle name="Вывод 22 5" xfId="7182"/>
    <cellStyle name="Вывод 22 6" xfId="7183"/>
    <cellStyle name="Вывод 22 7" xfId="7184"/>
    <cellStyle name="Вывод 22 8" xfId="7185"/>
    <cellStyle name="Вывод 22 9" xfId="7186"/>
    <cellStyle name="Вывод 23" xfId="7187"/>
    <cellStyle name="Вывод 23 10" xfId="7188"/>
    <cellStyle name="Вывод 23 11" xfId="7189"/>
    <cellStyle name="Вывод 23 12" xfId="7190"/>
    <cellStyle name="Вывод 23 13" xfId="7191"/>
    <cellStyle name="Вывод 23 14" xfId="7192"/>
    <cellStyle name="Вывод 23 15" xfId="7193"/>
    <cellStyle name="Вывод 23 16" xfId="14164"/>
    <cellStyle name="Вывод 23 17" xfId="16702"/>
    <cellStyle name="Вывод 23 2" xfId="7194"/>
    <cellStyle name="Вывод 23 3" xfId="7195"/>
    <cellStyle name="Вывод 23 4" xfId="7196"/>
    <cellStyle name="Вывод 23 5" xfId="7197"/>
    <cellStyle name="Вывод 23 6" xfId="7198"/>
    <cellStyle name="Вывод 23 7" xfId="7199"/>
    <cellStyle name="Вывод 23 8" xfId="7200"/>
    <cellStyle name="Вывод 23 9" xfId="7201"/>
    <cellStyle name="Вывод 24" xfId="7202"/>
    <cellStyle name="Вывод 24 10" xfId="7203"/>
    <cellStyle name="Вывод 24 11" xfId="7204"/>
    <cellStyle name="Вывод 24 12" xfId="7205"/>
    <cellStyle name="Вывод 24 13" xfId="7206"/>
    <cellStyle name="Вывод 24 14" xfId="7207"/>
    <cellStyle name="Вывод 24 15" xfId="7208"/>
    <cellStyle name="Вывод 24 16" xfId="14165"/>
    <cellStyle name="Вывод 24 17" xfId="16703"/>
    <cellStyle name="Вывод 24 2" xfId="7209"/>
    <cellStyle name="Вывод 24 3" xfId="7210"/>
    <cellStyle name="Вывод 24 4" xfId="7211"/>
    <cellStyle name="Вывод 24 5" xfId="7212"/>
    <cellStyle name="Вывод 24 6" xfId="7213"/>
    <cellStyle name="Вывод 24 7" xfId="7214"/>
    <cellStyle name="Вывод 24 8" xfId="7215"/>
    <cellStyle name="Вывод 24 9" xfId="7216"/>
    <cellStyle name="Вывод 25" xfId="7217"/>
    <cellStyle name="Вывод 25 10" xfId="7218"/>
    <cellStyle name="Вывод 25 11" xfId="7219"/>
    <cellStyle name="Вывод 25 12" xfId="7220"/>
    <cellStyle name="Вывод 25 13" xfId="7221"/>
    <cellStyle name="Вывод 25 14" xfId="7222"/>
    <cellStyle name="Вывод 25 15" xfId="7223"/>
    <cellStyle name="Вывод 25 16" xfId="14166"/>
    <cellStyle name="Вывод 25 17" xfId="16704"/>
    <cellStyle name="Вывод 25 2" xfId="7224"/>
    <cellStyle name="Вывод 25 3" xfId="7225"/>
    <cellStyle name="Вывод 25 4" xfId="7226"/>
    <cellStyle name="Вывод 25 5" xfId="7227"/>
    <cellStyle name="Вывод 25 6" xfId="7228"/>
    <cellStyle name="Вывод 25 7" xfId="7229"/>
    <cellStyle name="Вывод 25 8" xfId="7230"/>
    <cellStyle name="Вывод 25 9" xfId="7231"/>
    <cellStyle name="Вывод 26" xfId="7232"/>
    <cellStyle name="Вывод 26 10" xfId="7233"/>
    <cellStyle name="Вывод 26 11" xfId="7234"/>
    <cellStyle name="Вывод 26 12" xfId="7235"/>
    <cellStyle name="Вывод 26 13" xfId="7236"/>
    <cellStyle name="Вывод 26 14" xfId="7237"/>
    <cellStyle name="Вывод 26 15" xfId="7238"/>
    <cellStyle name="Вывод 26 16" xfId="14167"/>
    <cellStyle name="Вывод 26 17" xfId="16705"/>
    <cellStyle name="Вывод 26 2" xfId="7239"/>
    <cellStyle name="Вывод 26 3" xfId="7240"/>
    <cellStyle name="Вывод 26 4" xfId="7241"/>
    <cellStyle name="Вывод 26 5" xfId="7242"/>
    <cellStyle name="Вывод 26 6" xfId="7243"/>
    <cellStyle name="Вывод 26 7" xfId="7244"/>
    <cellStyle name="Вывод 26 8" xfId="7245"/>
    <cellStyle name="Вывод 26 9" xfId="7246"/>
    <cellStyle name="Вывод 27" xfId="7247"/>
    <cellStyle name="Вывод 27 10" xfId="7248"/>
    <cellStyle name="Вывод 27 11" xfId="7249"/>
    <cellStyle name="Вывод 27 12" xfId="7250"/>
    <cellStyle name="Вывод 27 13" xfId="7251"/>
    <cellStyle name="Вывод 27 14" xfId="7252"/>
    <cellStyle name="Вывод 27 15" xfId="7253"/>
    <cellStyle name="Вывод 27 16" xfId="14168"/>
    <cellStyle name="Вывод 27 17" xfId="16706"/>
    <cellStyle name="Вывод 27 2" xfId="7254"/>
    <cellStyle name="Вывод 27 3" xfId="7255"/>
    <cellStyle name="Вывод 27 4" xfId="7256"/>
    <cellStyle name="Вывод 27 5" xfId="7257"/>
    <cellStyle name="Вывод 27 6" xfId="7258"/>
    <cellStyle name="Вывод 27 7" xfId="7259"/>
    <cellStyle name="Вывод 27 8" xfId="7260"/>
    <cellStyle name="Вывод 27 9" xfId="7261"/>
    <cellStyle name="Вывод 28" xfId="7262"/>
    <cellStyle name="Вывод 28 10" xfId="7263"/>
    <cellStyle name="Вывод 28 11" xfId="7264"/>
    <cellStyle name="Вывод 28 12" xfId="7265"/>
    <cellStyle name="Вывод 28 13" xfId="7266"/>
    <cellStyle name="Вывод 28 14" xfId="7267"/>
    <cellStyle name="Вывод 28 15" xfId="7268"/>
    <cellStyle name="Вывод 28 16" xfId="14169"/>
    <cellStyle name="Вывод 28 17" xfId="16707"/>
    <cellStyle name="Вывод 28 2" xfId="7269"/>
    <cellStyle name="Вывод 28 3" xfId="7270"/>
    <cellStyle name="Вывод 28 4" xfId="7271"/>
    <cellStyle name="Вывод 28 5" xfId="7272"/>
    <cellStyle name="Вывод 28 6" xfId="7273"/>
    <cellStyle name="Вывод 28 7" xfId="7274"/>
    <cellStyle name="Вывод 28 8" xfId="7275"/>
    <cellStyle name="Вывод 28 9" xfId="7276"/>
    <cellStyle name="Вывод 29" xfId="7277"/>
    <cellStyle name="Вывод 29 10" xfId="7278"/>
    <cellStyle name="Вывод 29 11" xfId="7279"/>
    <cellStyle name="Вывод 29 12" xfId="7280"/>
    <cellStyle name="Вывод 29 13" xfId="7281"/>
    <cellStyle name="Вывод 29 14" xfId="7282"/>
    <cellStyle name="Вывод 29 15" xfId="7283"/>
    <cellStyle name="Вывод 29 16" xfId="14170"/>
    <cellStyle name="Вывод 29 17" xfId="16708"/>
    <cellStyle name="Вывод 29 2" xfId="7284"/>
    <cellStyle name="Вывод 29 3" xfId="7285"/>
    <cellStyle name="Вывод 29 4" xfId="7286"/>
    <cellStyle name="Вывод 29 5" xfId="7287"/>
    <cellStyle name="Вывод 29 6" xfId="7288"/>
    <cellStyle name="Вывод 29 7" xfId="7289"/>
    <cellStyle name="Вывод 29 8" xfId="7290"/>
    <cellStyle name="Вывод 29 9" xfId="7291"/>
    <cellStyle name="Вывод 3" xfId="7292"/>
    <cellStyle name="Вывод 3 10" xfId="7293"/>
    <cellStyle name="Вывод 3 11" xfId="7294"/>
    <cellStyle name="Вывод 3 12" xfId="7295"/>
    <cellStyle name="Вывод 3 13" xfId="7296"/>
    <cellStyle name="Вывод 3 14" xfId="7297"/>
    <cellStyle name="Вывод 3 15" xfId="7298"/>
    <cellStyle name="Вывод 3 16" xfId="14171"/>
    <cellStyle name="Вывод 3 17" xfId="16709"/>
    <cellStyle name="Вывод 3 2" xfId="7299"/>
    <cellStyle name="Вывод 3 3" xfId="7300"/>
    <cellStyle name="Вывод 3 4" xfId="7301"/>
    <cellStyle name="Вывод 3 5" xfId="7302"/>
    <cellStyle name="Вывод 3 6" xfId="7303"/>
    <cellStyle name="Вывод 3 7" xfId="7304"/>
    <cellStyle name="Вывод 3 8" xfId="7305"/>
    <cellStyle name="Вывод 3 9" xfId="7306"/>
    <cellStyle name="Вывод 30" xfId="7307"/>
    <cellStyle name="Вывод 30 10" xfId="7308"/>
    <cellStyle name="Вывод 30 11" xfId="7309"/>
    <cellStyle name="Вывод 30 12" xfId="7310"/>
    <cellStyle name="Вывод 30 13" xfId="7311"/>
    <cellStyle name="Вывод 30 14" xfId="7312"/>
    <cellStyle name="Вывод 30 15" xfId="7313"/>
    <cellStyle name="Вывод 30 16" xfId="14172"/>
    <cellStyle name="Вывод 30 17" xfId="16710"/>
    <cellStyle name="Вывод 30 2" xfId="7314"/>
    <cellStyle name="Вывод 30 3" xfId="7315"/>
    <cellStyle name="Вывод 30 4" xfId="7316"/>
    <cellStyle name="Вывод 30 5" xfId="7317"/>
    <cellStyle name="Вывод 30 6" xfId="7318"/>
    <cellStyle name="Вывод 30 7" xfId="7319"/>
    <cellStyle name="Вывод 30 8" xfId="7320"/>
    <cellStyle name="Вывод 30 9" xfId="7321"/>
    <cellStyle name="Вывод 31" xfId="7322"/>
    <cellStyle name="Вывод 31 10" xfId="7323"/>
    <cellStyle name="Вывод 31 11" xfId="7324"/>
    <cellStyle name="Вывод 31 12" xfId="7325"/>
    <cellStyle name="Вывод 31 13" xfId="7326"/>
    <cellStyle name="Вывод 31 14" xfId="7327"/>
    <cellStyle name="Вывод 31 15" xfId="7328"/>
    <cellStyle name="Вывод 31 16" xfId="14173"/>
    <cellStyle name="Вывод 31 17" xfId="16711"/>
    <cellStyle name="Вывод 31 2" xfId="7329"/>
    <cellStyle name="Вывод 31 3" xfId="7330"/>
    <cellStyle name="Вывод 31 4" xfId="7331"/>
    <cellStyle name="Вывод 31 5" xfId="7332"/>
    <cellStyle name="Вывод 31 6" xfId="7333"/>
    <cellStyle name="Вывод 31 7" xfId="7334"/>
    <cellStyle name="Вывод 31 8" xfId="7335"/>
    <cellStyle name="Вывод 31 9" xfId="7336"/>
    <cellStyle name="Вывод 32" xfId="7337"/>
    <cellStyle name="Вывод 32 10" xfId="7338"/>
    <cellStyle name="Вывод 32 11" xfId="7339"/>
    <cellStyle name="Вывод 32 12" xfId="7340"/>
    <cellStyle name="Вывод 32 13" xfId="7341"/>
    <cellStyle name="Вывод 32 14" xfId="7342"/>
    <cellStyle name="Вывод 32 15" xfId="7343"/>
    <cellStyle name="Вывод 32 16" xfId="14174"/>
    <cellStyle name="Вывод 32 17" xfId="16712"/>
    <cellStyle name="Вывод 32 2" xfId="7344"/>
    <cellStyle name="Вывод 32 3" xfId="7345"/>
    <cellStyle name="Вывод 32 4" xfId="7346"/>
    <cellStyle name="Вывод 32 5" xfId="7347"/>
    <cellStyle name="Вывод 32 6" xfId="7348"/>
    <cellStyle name="Вывод 32 7" xfId="7349"/>
    <cellStyle name="Вывод 32 8" xfId="7350"/>
    <cellStyle name="Вывод 32 9" xfId="7351"/>
    <cellStyle name="Вывод 33" xfId="7352"/>
    <cellStyle name="Вывод 33 10" xfId="7353"/>
    <cellStyle name="Вывод 33 11" xfId="7354"/>
    <cellStyle name="Вывод 33 12" xfId="7355"/>
    <cellStyle name="Вывод 33 13" xfId="7356"/>
    <cellStyle name="Вывод 33 14" xfId="7357"/>
    <cellStyle name="Вывод 33 15" xfId="7358"/>
    <cellStyle name="Вывод 33 16" xfId="14175"/>
    <cellStyle name="Вывод 33 17" xfId="16713"/>
    <cellStyle name="Вывод 33 2" xfId="7359"/>
    <cellStyle name="Вывод 33 3" xfId="7360"/>
    <cellStyle name="Вывод 33 4" xfId="7361"/>
    <cellStyle name="Вывод 33 5" xfId="7362"/>
    <cellStyle name="Вывод 33 6" xfId="7363"/>
    <cellStyle name="Вывод 33 7" xfId="7364"/>
    <cellStyle name="Вывод 33 8" xfId="7365"/>
    <cellStyle name="Вывод 33 9" xfId="7366"/>
    <cellStyle name="Вывод 34" xfId="7367"/>
    <cellStyle name="Вывод 34 10" xfId="7368"/>
    <cellStyle name="Вывод 34 11" xfId="7369"/>
    <cellStyle name="Вывод 34 12" xfId="7370"/>
    <cellStyle name="Вывод 34 13" xfId="7371"/>
    <cellStyle name="Вывод 34 14" xfId="7372"/>
    <cellStyle name="Вывод 34 15" xfId="7373"/>
    <cellStyle name="Вывод 34 16" xfId="14176"/>
    <cellStyle name="Вывод 34 17" xfId="16714"/>
    <cellStyle name="Вывод 34 2" xfId="7374"/>
    <cellStyle name="Вывод 34 3" xfId="7375"/>
    <cellStyle name="Вывод 34 4" xfId="7376"/>
    <cellStyle name="Вывод 34 5" xfId="7377"/>
    <cellStyle name="Вывод 34 6" xfId="7378"/>
    <cellStyle name="Вывод 34 7" xfId="7379"/>
    <cellStyle name="Вывод 34 8" xfId="7380"/>
    <cellStyle name="Вывод 34 9" xfId="7381"/>
    <cellStyle name="Вывод 35" xfId="7382"/>
    <cellStyle name="Вывод 35 10" xfId="7383"/>
    <cellStyle name="Вывод 35 11" xfId="7384"/>
    <cellStyle name="Вывод 35 12" xfId="7385"/>
    <cellStyle name="Вывод 35 13" xfId="7386"/>
    <cellStyle name="Вывод 35 14" xfId="7387"/>
    <cellStyle name="Вывод 35 15" xfId="7388"/>
    <cellStyle name="Вывод 35 16" xfId="14177"/>
    <cellStyle name="Вывод 35 17" xfId="16715"/>
    <cellStyle name="Вывод 35 2" xfId="7389"/>
    <cellStyle name="Вывод 35 3" xfId="7390"/>
    <cellStyle name="Вывод 35 4" xfId="7391"/>
    <cellStyle name="Вывод 35 5" xfId="7392"/>
    <cellStyle name="Вывод 35 6" xfId="7393"/>
    <cellStyle name="Вывод 35 7" xfId="7394"/>
    <cellStyle name="Вывод 35 8" xfId="7395"/>
    <cellStyle name="Вывод 35 9" xfId="7396"/>
    <cellStyle name="Вывод 36" xfId="7397"/>
    <cellStyle name="Вывод 36 10" xfId="7398"/>
    <cellStyle name="Вывод 36 11" xfId="7399"/>
    <cellStyle name="Вывод 36 12" xfId="7400"/>
    <cellStyle name="Вывод 36 13" xfId="7401"/>
    <cellStyle name="Вывод 36 14" xfId="7402"/>
    <cellStyle name="Вывод 36 15" xfId="7403"/>
    <cellStyle name="Вывод 36 16" xfId="14178"/>
    <cellStyle name="Вывод 36 17" xfId="16716"/>
    <cellStyle name="Вывод 36 2" xfId="7404"/>
    <cellStyle name="Вывод 36 3" xfId="7405"/>
    <cellStyle name="Вывод 36 4" xfId="7406"/>
    <cellStyle name="Вывод 36 5" xfId="7407"/>
    <cellStyle name="Вывод 36 6" xfId="7408"/>
    <cellStyle name="Вывод 36 7" xfId="7409"/>
    <cellStyle name="Вывод 36 8" xfId="7410"/>
    <cellStyle name="Вывод 36 9" xfId="7411"/>
    <cellStyle name="Вывод 37" xfId="7412"/>
    <cellStyle name="Вывод 37 10" xfId="7413"/>
    <cellStyle name="Вывод 37 11" xfId="7414"/>
    <cellStyle name="Вывод 37 12" xfId="7415"/>
    <cellStyle name="Вывод 37 13" xfId="7416"/>
    <cellStyle name="Вывод 37 14" xfId="7417"/>
    <cellStyle name="Вывод 37 15" xfId="7418"/>
    <cellStyle name="Вывод 37 16" xfId="14179"/>
    <cellStyle name="Вывод 37 17" xfId="16717"/>
    <cellStyle name="Вывод 37 2" xfId="7419"/>
    <cellStyle name="Вывод 37 3" xfId="7420"/>
    <cellStyle name="Вывод 37 4" xfId="7421"/>
    <cellStyle name="Вывод 37 5" xfId="7422"/>
    <cellStyle name="Вывод 37 6" xfId="7423"/>
    <cellStyle name="Вывод 37 7" xfId="7424"/>
    <cellStyle name="Вывод 37 8" xfId="7425"/>
    <cellStyle name="Вывод 37 9" xfId="7426"/>
    <cellStyle name="Вывод 38" xfId="7427"/>
    <cellStyle name="Вывод 38 10" xfId="7428"/>
    <cellStyle name="Вывод 38 11" xfId="7429"/>
    <cellStyle name="Вывод 38 12" xfId="7430"/>
    <cellStyle name="Вывод 38 13" xfId="7431"/>
    <cellStyle name="Вывод 38 14" xfId="7432"/>
    <cellStyle name="Вывод 38 15" xfId="7433"/>
    <cellStyle name="Вывод 38 16" xfId="14180"/>
    <cellStyle name="Вывод 38 17" xfId="16718"/>
    <cellStyle name="Вывод 38 2" xfId="7434"/>
    <cellStyle name="Вывод 38 3" xfId="7435"/>
    <cellStyle name="Вывод 38 4" xfId="7436"/>
    <cellStyle name="Вывод 38 5" xfId="7437"/>
    <cellStyle name="Вывод 38 6" xfId="7438"/>
    <cellStyle name="Вывод 38 7" xfId="7439"/>
    <cellStyle name="Вывод 38 8" xfId="7440"/>
    <cellStyle name="Вывод 38 9" xfId="7441"/>
    <cellStyle name="Вывод 39" xfId="7442"/>
    <cellStyle name="Вывод 39 10" xfId="7443"/>
    <cellStyle name="Вывод 39 11" xfId="7444"/>
    <cellStyle name="Вывод 39 12" xfId="7445"/>
    <cellStyle name="Вывод 39 13" xfId="7446"/>
    <cellStyle name="Вывод 39 14" xfId="7447"/>
    <cellStyle name="Вывод 39 15" xfId="7448"/>
    <cellStyle name="Вывод 39 16" xfId="14181"/>
    <cellStyle name="Вывод 39 17" xfId="16719"/>
    <cellStyle name="Вывод 39 2" xfId="7449"/>
    <cellStyle name="Вывод 39 3" xfId="7450"/>
    <cellStyle name="Вывод 39 4" xfId="7451"/>
    <cellStyle name="Вывод 39 5" xfId="7452"/>
    <cellStyle name="Вывод 39 6" xfId="7453"/>
    <cellStyle name="Вывод 39 7" xfId="7454"/>
    <cellStyle name="Вывод 39 8" xfId="7455"/>
    <cellStyle name="Вывод 39 9" xfId="7456"/>
    <cellStyle name="Вывод 4" xfId="7457"/>
    <cellStyle name="Вывод 4 10" xfId="7458"/>
    <cellStyle name="Вывод 4 11" xfId="7459"/>
    <cellStyle name="Вывод 4 12" xfId="7460"/>
    <cellStyle name="Вывод 4 13" xfId="7461"/>
    <cellStyle name="Вывод 4 14" xfId="7462"/>
    <cellStyle name="Вывод 4 15" xfId="7463"/>
    <cellStyle name="Вывод 4 16" xfId="14182"/>
    <cellStyle name="Вывод 4 17" xfId="16720"/>
    <cellStyle name="Вывод 4 2" xfId="7464"/>
    <cellStyle name="Вывод 4 3" xfId="7465"/>
    <cellStyle name="Вывод 4 4" xfId="7466"/>
    <cellStyle name="Вывод 4 5" xfId="7467"/>
    <cellStyle name="Вывод 4 6" xfId="7468"/>
    <cellStyle name="Вывод 4 7" xfId="7469"/>
    <cellStyle name="Вывод 4 8" xfId="7470"/>
    <cellStyle name="Вывод 4 9" xfId="7471"/>
    <cellStyle name="Вывод 40" xfId="7472"/>
    <cellStyle name="Вывод 40 10" xfId="7473"/>
    <cellStyle name="Вывод 40 11" xfId="7474"/>
    <cellStyle name="Вывод 40 12" xfId="7475"/>
    <cellStyle name="Вывод 40 13" xfId="7476"/>
    <cellStyle name="Вывод 40 14" xfId="7477"/>
    <cellStyle name="Вывод 40 15" xfId="7478"/>
    <cellStyle name="Вывод 40 16" xfId="14183"/>
    <cellStyle name="Вывод 40 17" xfId="16721"/>
    <cellStyle name="Вывод 40 2" xfId="7479"/>
    <cellStyle name="Вывод 40 3" xfId="7480"/>
    <cellStyle name="Вывод 40 4" xfId="7481"/>
    <cellStyle name="Вывод 40 5" xfId="7482"/>
    <cellStyle name="Вывод 40 6" xfId="7483"/>
    <cellStyle name="Вывод 40 7" xfId="7484"/>
    <cellStyle name="Вывод 40 8" xfId="7485"/>
    <cellStyle name="Вывод 40 9" xfId="7486"/>
    <cellStyle name="Вывод 41" xfId="7487"/>
    <cellStyle name="Вывод 41 10" xfId="7488"/>
    <cellStyle name="Вывод 41 11" xfId="7489"/>
    <cellStyle name="Вывод 41 12" xfId="7490"/>
    <cellStyle name="Вывод 41 13" xfId="7491"/>
    <cellStyle name="Вывод 41 14" xfId="7492"/>
    <cellStyle name="Вывод 41 15" xfId="7493"/>
    <cellStyle name="Вывод 41 16" xfId="14184"/>
    <cellStyle name="Вывод 41 17" xfId="16722"/>
    <cellStyle name="Вывод 41 2" xfId="7494"/>
    <cellStyle name="Вывод 41 3" xfId="7495"/>
    <cellStyle name="Вывод 41 4" xfId="7496"/>
    <cellStyle name="Вывод 41 5" xfId="7497"/>
    <cellStyle name="Вывод 41 6" xfId="7498"/>
    <cellStyle name="Вывод 41 7" xfId="7499"/>
    <cellStyle name="Вывод 41 8" xfId="7500"/>
    <cellStyle name="Вывод 41 9" xfId="7501"/>
    <cellStyle name="Вывод 42" xfId="7502"/>
    <cellStyle name="Вывод 42 10" xfId="7503"/>
    <cellStyle name="Вывод 42 11" xfId="7504"/>
    <cellStyle name="Вывод 42 12" xfId="7505"/>
    <cellStyle name="Вывод 42 13" xfId="7506"/>
    <cellStyle name="Вывод 42 14" xfId="7507"/>
    <cellStyle name="Вывод 42 15" xfId="7508"/>
    <cellStyle name="Вывод 42 16" xfId="14185"/>
    <cellStyle name="Вывод 42 17" xfId="16723"/>
    <cellStyle name="Вывод 42 2" xfId="7509"/>
    <cellStyle name="Вывод 42 3" xfId="7510"/>
    <cellStyle name="Вывод 42 4" xfId="7511"/>
    <cellStyle name="Вывод 42 5" xfId="7512"/>
    <cellStyle name="Вывод 42 6" xfId="7513"/>
    <cellStyle name="Вывод 42 7" xfId="7514"/>
    <cellStyle name="Вывод 42 8" xfId="7515"/>
    <cellStyle name="Вывод 42 9" xfId="7516"/>
    <cellStyle name="Вывод 43" xfId="7517"/>
    <cellStyle name="Вывод 43 10" xfId="7518"/>
    <cellStyle name="Вывод 43 11" xfId="7519"/>
    <cellStyle name="Вывод 43 12" xfId="7520"/>
    <cellStyle name="Вывод 43 13" xfId="7521"/>
    <cellStyle name="Вывод 43 14" xfId="7522"/>
    <cellStyle name="Вывод 43 15" xfId="7523"/>
    <cellStyle name="Вывод 43 16" xfId="14186"/>
    <cellStyle name="Вывод 43 17" xfId="16724"/>
    <cellStyle name="Вывод 43 2" xfId="7524"/>
    <cellStyle name="Вывод 43 3" xfId="7525"/>
    <cellStyle name="Вывод 43 4" xfId="7526"/>
    <cellStyle name="Вывод 43 5" xfId="7527"/>
    <cellStyle name="Вывод 43 6" xfId="7528"/>
    <cellStyle name="Вывод 43 7" xfId="7529"/>
    <cellStyle name="Вывод 43 8" xfId="7530"/>
    <cellStyle name="Вывод 43 9" xfId="7531"/>
    <cellStyle name="Вывод 44" xfId="7532"/>
    <cellStyle name="Вывод 44 10" xfId="7533"/>
    <cellStyle name="Вывод 44 11" xfId="7534"/>
    <cellStyle name="Вывод 44 12" xfId="7535"/>
    <cellStyle name="Вывод 44 13" xfId="7536"/>
    <cellStyle name="Вывод 44 14" xfId="7537"/>
    <cellStyle name="Вывод 44 15" xfId="7538"/>
    <cellStyle name="Вывод 44 16" xfId="14187"/>
    <cellStyle name="Вывод 44 17" xfId="16725"/>
    <cellStyle name="Вывод 44 2" xfId="7539"/>
    <cellStyle name="Вывод 44 3" xfId="7540"/>
    <cellStyle name="Вывод 44 4" xfId="7541"/>
    <cellStyle name="Вывод 44 5" xfId="7542"/>
    <cellStyle name="Вывод 44 6" xfId="7543"/>
    <cellStyle name="Вывод 44 7" xfId="7544"/>
    <cellStyle name="Вывод 44 8" xfId="7545"/>
    <cellStyle name="Вывод 44 9" xfId="7546"/>
    <cellStyle name="Вывод 45" xfId="7547"/>
    <cellStyle name="Вывод 45 10" xfId="7548"/>
    <cellStyle name="Вывод 45 11" xfId="7549"/>
    <cellStyle name="Вывод 45 12" xfId="7550"/>
    <cellStyle name="Вывод 45 13" xfId="7551"/>
    <cellStyle name="Вывод 45 14" xfId="7552"/>
    <cellStyle name="Вывод 45 15" xfId="7553"/>
    <cellStyle name="Вывод 45 16" xfId="14188"/>
    <cellStyle name="Вывод 45 17" xfId="16726"/>
    <cellStyle name="Вывод 45 2" xfId="7554"/>
    <cellStyle name="Вывод 45 3" xfId="7555"/>
    <cellStyle name="Вывод 45 4" xfId="7556"/>
    <cellStyle name="Вывод 45 5" xfId="7557"/>
    <cellStyle name="Вывод 45 6" xfId="7558"/>
    <cellStyle name="Вывод 45 7" xfId="7559"/>
    <cellStyle name="Вывод 45 8" xfId="7560"/>
    <cellStyle name="Вывод 45 9" xfId="7561"/>
    <cellStyle name="Вывод 46" xfId="7562"/>
    <cellStyle name="Вывод 46 10" xfId="7563"/>
    <cellStyle name="Вывод 46 11" xfId="7564"/>
    <cellStyle name="Вывод 46 12" xfId="7565"/>
    <cellStyle name="Вывод 46 13" xfId="7566"/>
    <cellStyle name="Вывод 46 14" xfId="7567"/>
    <cellStyle name="Вывод 46 15" xfId="7568"/>
    <cellStyle name="Вывод 46 16" xfId="14189"/>
    <cellStyle name="Вывод 46 17" xfId="16727"/>
    <cellStyle name="Вывод 46 2" xfId="7569"/>
    <cellStyle name="Вывод 46 3" xfId="7570"/>
    <cellStyle name="Вывод 46 4" xfId="7571"/>
    <cellStyle name="Вывод 46 5" xfId="7572"/>
    <cellStyle name="Вывод 46 6" xfId="7573"/>
    <cellStyle name="Вывод 46 7" xfId="7574"/>
    <cellStyle name="Вывод 46 8" xfId="7575"/>
    <cellStyle name="Вывод 46 9" xfId="7576"/>
    <cellStyle name="Вывод 47" xfId="7577"/>
    <cellStyle name="Вывод 47 10" xfId="7578"/>
    <cellStyle name="Вывод 47 11" xfId="7579"/>
    <cellStyle name="Вывод 47 12" xfId="7580"/>
    <cellStyle name="Вывод 47 13" xfId="7581"/>
    <cellStyle name="Вывод 47 14" xfId="7582"/>
    <cellStyle name="Вывод 47 15" xfId="7583"/>
    <cellStyle name="Вывод 47 16" xfId="14190"/>
    <cellStyle name="Вывод 47 17" xfId="16728"/>
    <cellStyle name="Вывод 47 2" xfId="7584"/>
    <cellStyle name="Вывод 47 3" xfId="7585"/>
    <cellStyle name="Вывод 47 4" xfId="7586"/>
    <cellStyle name="Вывод 47 5" xfId="7587"/>
    <cellStyle name="Вывод 47 6" xfId="7588"/>
    <cellStyle name="Вывод 47 7" xfId="7589"/>
    <cellStyle name="Вывод 47 8" xfId="7590"/>
    <cellStyle name="Вывод 47 9" xfId="7591"/>
    <cellStyle name="Вывод 48" xfId="7592"/>
    <cellStyle name="Вывод 48 10" xfId="7593"/>
    <cellStyle name="Вывод 48 11" xfId="7594"/>
    <cellStyle name="Вывод 48 12" xfId="7595"/>
    <cellStyle name="Вывод 48 13" xfId="7596"/>
    <cellStyle name="Вывод 48 14" xfId="7597"/>
    <cellStyle name="Вывод 48 15" xfId="7598"/>
    <cellStyle name="Вывод 48 16" xfId="14191"/>
    <cellStyle name="Вывод 48 17" xfId="16729"/>
    <cellStyle name="Вывод 48 2" xfId="7599"/>
    <cellStyle name="Вывод 48 3" xfId="7600"/>
    <cellStyle name="Вывод 48 4" xfId="7601"/>
    <cellStyle name="Вывод 48 5" xfId="7602"/>
    <cellStyle name="Вывод 48 6" xfId="7603"/>
    <cellStyle name="Вывод 48 7" xfId="7604"/>
    <cellStyle name="Вывод 48 8" xfId="7605"/>
    <cellStyle name="Вывод 48 9" xfId="7606"/>
    <cellStyle name="Вывод 49" xfId="7607"/>
    <cellStyle name="Вывод 49 10" xfId="7608"/>
    <cellStyle name="Вывод 49 11" xfId="7609"/>
    <cellStyle name="Вывод 49 12" xfId="7610"/>
    <cellStyle name="Вывод 49 13" xfId="7611"/>
    <cellStyle name="Вывод 49 14" xfId="7612"/>
    <cellStyle name="Вывод 49 15" xfId="7613"/>
    <cellStyle name="Вывод 49 16" xfId="14192"/>
    <cellStyle name="Вывод 49 17" xfId="16730"/>
    <cellStyle name="Вывод 49 2" xfId="7614"/>
    <cellStyle name="Вывод 49 3" xfId="7615"/>
    <cellStyle name="Вывод 49 4" xfId="7616"/>
    <cellStyle name="Вывод 49 5" xfId="7617"/>
    <cellStyle name="Вывод 49 6" xfId="7618"/>
    <cellStyle name="Вывод 49 7" xfId="7619"/>
    <cellStyle name="Вывод 49 8" xfId="7620"/>
    <cellStyle name="Вывод 49 9" xfId="7621"/>
    <cellStyle name="Вывод 5" xfId="7622"/>
    <cellStyle name="Вывод 5 10" xfId="7623"/>
    <cellStyle name="Вывод 5 11" xfId="7624"/>
    <cellStyle name="Вывод 5 12" xfId="7625"/>
    <cellStyle name="Вывод 5 13" xfId="7626"/>
    <cellStyle name="Вывод 5 14" xfId="7627"/>
    <cellStyle name="Вывод 5 15" xfId="7628"/>
    <cellStyle name="Вывод 5 16" xfId="14193"/>
    <cellStyle name="Вывод 5 17" xfId="16731"/>
    <cellStyle name="Вывод 5 2" xfId="7629"/>
    <cellStyle name="Вывод 5 3" xfId="7630"/>
    <cellStyle name="Вывод 5 4" xfId="7631"/>
    <cellStyle name="Вывод 5 5" xfId="7632"/>
    <cellStyle name="Вывод 5 6" xfId="7633"/>
    <cellStyle name="Вывод 5 7" xfId="7634"/>
    <cellStyle name="Вывод 5 8" xfId="7635"/>
    <cellStyle name="Вывод 5 9" xfId="7636"/>
    <cellStyle name="Вывод 50" xfId="7637"/>
    <cellStyle name="Вывод 50 10" xfId="7638"/>
    <cellStyle name="Вывод 50 11" xfId="7639"/>
    <cellStyle name="Вывод 50 12" xfId="7640"/>
    <cellStyle name="Вывод 50 13" xfId="7641"/>
    <cellStyle name="Вывод 50 14" xfId="7642"/>
    <cellStyle name="Вывод 50 15" xfId="7643"/>
    <cellStyle name="Вывод 50 16" xfId="14194"/>
    <cellStyle name="Вывод 50 17" xfId="16732"/>
    <cellStyle name="Вывод 50 2" xfId="7644"/>
    <cellStyle name="Вывод 50 3" xfId="7645"/>
    <cellStyle name="Вывод 50 4" xfId="7646"/>
    <cellStyle name="Вывод 50 5" xfId="7647"/>
    <cellStyle name="Вывод 50 6" xfId="7648"/>
    <cellStyle name="Вывод 50 7" xfId="7649"/>
    <cellStyle name="Вывод 50 8" xfId="7650"/>
    <cellStyle name="Вывод 50 9" xfId="7651"/>
    <cellStyle name="Вывод 51" xfId="7652"/>
    <cellStyle name="Вывод 51 10" xfId="7653"/>
    <cellStyle name="Вывод 51 11" xfId="7654"/>
    <cellStyle name="Вывод 51 12" xfId="7655"/>
    <cellStyle name="Вывод 51 13" xfId="7656"/>
    <cellStyle name="Вывод 51 14" xfId="7657"/>
    <cellStyle name="Вывод 51 15" xfId="7658"/>
    <cellStyle name="Вывод 51 16" xfId="14195"/>
    <cellStyle name="Вывод 51 17" xfId="16733"/>
    <cellStyle name="Вывод 51 2" xfId="7659"/>
    <cellStyle name="Вывод 51 3" xfId="7660"/>
    <cellStyle name="Вывод 51 4" xfId="7661"/>
    <cellStyle name="Вывод 51 5" xfId="7662"/>
    <cellStyle name="Вывод 51 6" xfId="7663"/>
    <cellStyle name="Вывод 51 7" xfId="7664"/>
    <cellStyle name="Вывод 51 8" xfId="7665"/>
    <cellStyle name="Вывод 51 9" xfId="7666"/>
    <cellStyle name="Вывод 52" xfId="7667"/>
    <cellStyle name="Вывод 53" xfId="14149"/>
    <cellStyle name="Вывод 54" xfId="16687"/>
    <cellStyle name="Вывод 6" xfId="7668"/>
    <cellStyle name="Вывод 6 10" xfId="7669"/>
    <cellStyle name="Вывод 6 11" xfId="7670"/>
    <cellStyle name="Вывод 6 12" xfId="7671"/>
    <cellStyle name="Вывод 6 13" xfId="7672"/>
    <cellStyle name="Вывод 6 14" xfId="7673"/>
    <cellStyle name="Вывод 6 15" xfId="7674"/>
    <cellStyle name="Вывод 6 16" xfId="14196"/>
    <cellStyle name="Вывод 6 17" xfId="16734"/>
    <cellStyle name="Вывод 6 2" xfId="7675"/>
    <cellStyle name="Вывод 6 3" xfId="7676"/>
    <cellStyle name="Вывод 6 4" xfId="7677"/>
    <cellStyle name="Вывод 6 5" xfId="7678"/>
    <cellStyle name="Вывод 6 6" xfId="7679"/>
    <cellStyle name="Вывод 6 7" xfId="7680"/>
    <cellStyle name="Вывод 6 8" xfId="7681"/>
    <cellStyle name="Вывод 6 9" xfId="7682"/>
    <cellStyle name="Вывод 7" xfId="7683"/>
    <cellStyle name="Вывод 7 10" xfId="7684"/>
    <cellStyle name="Вывод 7 11" xfId="7685"/>
    <cellStyle name="Вывод 7 12" xfId="7686"/>
    <cellStyle name="Вывод 7 13" xfId="7687"/>
    <cellStyle name="Вывод 7 14" xfId="7688"/>
    <cellStyle name="Вывод 7 15" xfId="7689"/>
    <cellStyle name="Вывод 7 16" xfId="14197"/>
    <cellStyle name="Вывод 7 17" xfId="16735"/>
    <cellStyle name="Вывод 7 2" xfId="7690"/>
    <cellStyle name="Вывод 7 3" xfId="7691"/>
    <cellStyle name="Вывод 7 4" xfId="7692"/>
    <cellStyle name="Вывод 7 5" xfId="7693"/>
    <cellStyle name="Вывод 7 6" xfId="7694"/>
    <cellStyle name="Вывод 7 7" xfId="7695"/>
    <cellStyle name="Вывод 7 8" xfId="7696"/>
    <cellStyle name="Вывод 7 9" xfId="7697"/>
    <cellStyle name="Вывод 8" xfId="7698"/>
    <cellStyle name="Вывод 8 10" xfId="7699"/>
    <cellStyle name="Вывод 8 11" xfId="7700"/>
    <cellStyle name="Вывод 8 12" xfId="7701"/>
    <cellStyle name="Вывод 8 13" xfId="7702"/>
    <cellStyle name="Вывод 8 14" xfId="7703"/>
    <cellStyle name="Вывод 8 15" xfId="7704"/>
    <cellStyle name="Вывод 8 16" xfId="14198"/>
    <cellStyle name="Вывод 8 17" xfId="16736"/>
    <cellStyle name="Вывод 8 2" xfId="7705"/>
    <cellStyle name="Вывод 8 3" xfId="7706"/>
    <cellStyle name="Вывод 8 4" xfId="7707"/>
    <cellStyle name="Вывод 8 5" xfId="7708"/>
    <cellStyle name="Вывод 8 6" xfId="7709"/>
    <cellStyle name="Вывод 8 7" xfId="7710"/>
    <cellStyle name="Вывод 8 8" xfId="7711"/>
    <cellStyle name="Вывод 8 9" xfId="7712"/>
    <cellStyle name="Вывод 9" xfId="7713"/>
    <cellStyle name="Вывод 9 10" xfId="7714"/>
    <cellStyle name="Вывод 9 11" xfId="7715"/>
    <cellStyle name="Вывод 9 12" xfId="7716"/>
    <cellStyle name="Вывод 9 13" xfId="7717"/>
    <cellStyle name="Вывод 9 14" xfId="7718"/>
    <cellStyle name="Вывод 9 15" xfId="7719"/>
    <cellStyle name="Вывод 9 16" xfId="14199"/>
    <cellStyle name="Вывод 9 17" xfId="16737"/>
    <cellStyle name="Вывод 9 2" xfId="7720"/>
    <cellStyle name="Вывод 9 3" xfId="7721"/>
    <cellStyle name="Вывод 9 4" xfId="7722"/>
    <cellStyle name="Вывод 9 5" xfId="7723"/>
    <cellStyle name="Вывод 9 6" xfId="7724"/>
    <cellStyle name="Вывод 9 7" xfId="7725"/>
    <cellStyle name="Вывод 9 8" xfId="7726"/>
    <cellStyle name="Вывод 9 9" xfId="7727"/>
    <cellStyle name="Вывод_budget_FACTORY_Verkhnebakansky Cement Plant_090807" xfId="7728"/>
    <cellStyle name="Вычисление" xfId="7729"/>
    <cellStyle name="Вычисление 10" xfId="7730"/>
    <cellStyle name="Вычисление 10 10" xfId="7731"/>
    <cellStyle name="Вычисление 10 11" xfId="7732"/>
    <cellStyle name="Вычисление 10 12" xfId="7733"/>
    <cellStyle name="Вычисление 10 13" xfId="7734"/>
    <cellStyle name="Вычисление 10 14" xfId="14201"/>
    <cellStyle name="Вычисление 10 15" xfId="16739"/>
    <cellStyle name="Вычисление 10 2" xfId="7735"/>
    <cellStyle name="Вычисление 10 3" xfId="7736"/>
    <cellStyle name="Вычисление 10 4" xfId="7737"/>
    <cellStyle name="Вычисление 10 5" xfId="7738"/>
    <cellStyle name="Вычисление 10 6" xfId="7739"/>
    <cellStyle name="Вычисление 10 7" xfId="7740"/>
    <cellStyle name="Вычисление 10 8" xfId="7741"/>
    <cellStyle name="Вычисление 10 9" xfId="7742"/>
    <cellStyle name="Вычисление 11" xfId="7743"/>
    <cellStyle name="Вычисление 11 10" xfId="7744"/>
    <cellStyle name="Вычисление 11 11" xfId="7745"/>
    <cellStyle name="Вычисление 11 12" xfId="7746"/>
    <cellStyle name="Вычисление 11 13" xfId="7747"/>
    <cellStyle name="Вычисление 11 14" xfId="14202"/>
    <cellStyle name="Вычисление 11 15" xfId="16740"/>
    <cellStyle name="Вычисление 11 2" xfId="7748"/>
    <cellStyle name="Вычисление 11 3" xfId="7749"/>
    <cellStyle name="Вычисление 11 4" xfId="7750"/>
    <cellStyle name="Вычисление 11 5" xfId="7751"/>
    <cellStyle name="Вычисление 11 6" xfId="7752"/>
    <cellStyle name="Вычисление 11 7" xfId="7753"/>
    <cellStyle name="Вычисление 11 8" xfId="7754"/>
    <cellStyle name="Вычисление 11 9" xfId="7755"/>
    <cellStyle name="Вычисление 12" xfId="7756"/>
    <cellStyle name="Вычисление 12 10" xfId="7757"/>
    <cellStyle name="Вычисление 12 11" xfId="7758"/>
    <cellStyle name="Вычисление 12 12" xfId="7759"/>
    <cellStyle name="Вычисление 12 13" xfId="7760"/>
    <cellStyle name="Вычисление 12 14" xfId="14203"/>
    <cellStyle name="Вычисление 12 15" xfId="16741"/>
    <cellStyle name="Вычисление 12 2" xfId="7761"/>
    <cellStyle name="Вычисление 12 3" xfId="7762"/>
    <cellStyle name="Вычисление 12 4" xfId="7763"/>
    <cellStyle name="Вычисление 12 5" xfId="7764"/>
    <cellStyle name="Вычисление 12 6" xfId="7765"/>
    <cellStyle name="Вычисление 12 7" xfId="7766"/>
    <cellStyle name="Вычисление 12 8" xfId="7767"/>
    <cellStyle name="Вычисление 12 9" xfId="7768"/>
    <cellStyle name="Вычисление 13" xfId="7769"/>
    <cellStyle name="Вычисление 13 10" xfId="7770"/>
    <cellStyle name="Вычисление 13 11" xfId="7771"/>
    <cellStyle name="Вычисление 13 12" xfId="7772"/>
    <cellStyle name="Вычисление 13 13" xfId="7773"/>
    <cellStyle name="Вычисление 13 14" xfId="14204"/>
    <cellStyle name="Вычисление 13 15" xfId="16742"/>
    <cellStyle name="Вычисление 13 2" xfId="7774"/>
    <cellStyle name="Вычисление 13 3" xfId="7775"/>
    <cellStyle name="Вычисление 13 4" xfId="7776"/>
    <cellStyle name="Вычисление 13 5" xfId="7777"/>
    <cellStyle name="Вычисление 13 6" xfId="7778"/>
    <cellStyle name="Вычисление 13 7" xfId="7779"/>
    <cellStyle name="Вычисление 13 8" xfId="7780"/>
    <cellStyle name="Вычисление 13 9" xfId="7781"/>
    <cellStyle name="Вычисление 14" xfId="7782"/>
    <cellStyle name="Вычисление 14 10" xfId="7783"/>
    <cellStyle name="Вычисление 14 11" xfId="7784"/>
    <cellStyle name="Вычисление 14 12" xfId="7785"/>
    <cellStyle name="Вычисление 14 13" xfId="7786"/>
    <cellStyle name="Вычисление 14 14" xfId="14205"/>
    <cellStyle name="Вычисление 14 15" xfId="16743"/>
    <cellStyle name="Вычисление 14 2" xfId="7787"/>
    <cellStyle name="Вычисление 14 3" xfId="7788"/>
    <cellStyle name="Вычисление 14 4" xfId="7789"/>
    <cellStyle name="Вычисление 14 5" xfId="7790"/>
    <cellStyle name="Вычисление 14 6" xfId="7791"/>
    <cellStyle name="Вычисление 14 7" xfId="7792"/>
    <cellStyle name="Вычисление 14 8" xfId="7793"/>
    <cellStyle name="Вычисление 14 9" xfId="7794"/>
    <cellStyle name="Вычисление 15" xfId="7795"/>
    <cellStyle name="Вычисление 15 10" xfId="7796"/>
    <cellStyle name="Вычисление 15 11" xfId="7797"/>
    <cellStyle name="Вычисление 15 12" xfId="7798"/>
    <cellStyle name="Вычисление 15 13" xfId="7799"/>
    <cellStyle name="Вычисление 15 14" xfId="14206"/>
    <cellStyle name="Вычисление 15 15" xfId="16744"/>
    <cellStyle name="Вычисление 15 2" xfId="7800"/>
    <cellStyle name="Вычисление 15 3" xfId="7801"/>
    <cellStyle name="Вычисление 15 4" xfId="7802"/>
    <cellStyle name="Вычисление 15 5" xfId="7803"/>
    <cellStyle name="Вычисление 15 6" xfId="7804"/>
    <cellStyle name="Вычисление 15 7" xfId="7805"/>
    <cellStyle name="Вычисление 15 8" xfId="7806"/>
    <cellStyle name="Вычисление 15 9" xfId="7807"/>
    <cellStyle name="Вычисление 16" xfId="7808"/>
    <cellStyle name="Вычисление 16 10" xfId="7809"/>
    <cellStyle name="Вычисление 16 11" xfId="7810"/>
    <cellStyle name="Вычисление 16 12" xfId="7811"/>
    <cellStyle name="Вычисление 16 13" xfId="7812"/>
    <cellStyle name="Вычисление 16 14" xfId="14207"/>
    <cellStyle name="Вычисление 16 15" xfId="16745"/>
    <cellStyle name="Вычисление 16 2" xfId="7813"/>
    <cellStyle name="Вычисление 16 3" xfId="7814"/>
    <cellStyle name="Вычисление 16 4" xfId="7815"/>
    <cellStyle name="Вычисление 16 5" xfId="7816"/>
    <cellStyle name="Вычисление 16 6" xfId="7817"/>
    <cellStyle name="Вычисление 16 7" xfId="7818"/>
    <cellStyle name="Вычисление 16 8" xfId="7819"/>
    <cellStyle name="Вычисление 16 9" xfId="7820"/>
    <cellStyle name="Вычисление 17" xfId="7821"/>
    <cellStyle name="Вычисление 17 10" xfId="7822"/>
    <cellStyle name="Вычисление 17 11" xfId="7823"/>
    <cellStyle name="Вычисление 17 12" xfId="7824"/>
    <cellStyle name="Вычисление 17 13" xfId="7825"/>
    <cellStyle name="Вычисление 17 14" xfId="14208"/>
    <cellStyle name="Вычисление 17 15" xfId="16746"/>
    <cellStyle name="Вычисление 17 2" xfId="7826"/>
    <cellStyle name="Вычисление 17 3" xfId="7827"/>
    <cellStyle name="Вычисление 17 4" xfId="7828"/>
    <cellStyle name="Вычисление 17 5" xfId="7829"/>
    <cellStyle name="Вычисление 17 6" xfId="7830"/>
    <cellStyle name="Вычисление 17 7" xfId="7831"/>
    <cellStyle name="Вычисление 17 8" xfId="7832"/>
    <cellStyle name="Вычисление 17 9" xfId="7833"/>
    <cellStyle name="Вычисление 18" xfId="7834"/>
    <cellStyle name="Вычисление 18 10" xfId="7835"/>
    <cellStyle name="Вычисление 18 11" xfId="7836"/>
    <cellStyle name="Вычисление 18 12" xfId="7837"/>
    <cellStyle name="Вычисление 18 13" xfId="7838"/>
    <cellStyle name="Вычисление 18 14" xfId="14209"/>
    <cellStyle name="Вычисление 18 15" xfId="16747"/>
    <cellStyle name="Вычисление 18 2" xfId="7839"/>
    <cellStyle name="Вычисление 18 3" xfId="7840"/>
    <cellStyle name="Вычисление 18 4" xfId="7841"/>
    <cellStyle name="Вычисление 18 5" xfId="7842"/>
    <cellStyle name="Вычисление 18 6" xfId="7843"/>
    <cellStyle name="Вычисление 18 7" xfId="7844"/>
    <cellStyle name="Вычисление 18 8" xfId="7845"/>
    <cellStyle name="Вычисление 18 9" xfId="7846"/>
    <cellStyle name="Вычисление 19" xfId="7847"/>
    <cellStyle name="Вычисление 19 10" xfId="7848"/>
    <cellStyle name="Вычисление 19 11" xfId="7849"/>
    <cellStyle name="Вычисление 19 12" xfId="7850"/>
    <cellStyle name="Вычисление 19 13" xfId="7851"/>
    <cellStyle name="Вычисление 19 14" xfId="14210"/>
    <cellStyle name="Вычисление 19 15" xfId="16748"/>
    <cellStyle name="Вычисление 19 2" xfId="7852"/>
    <cellStyle name="Вычисление 19 3" xfId="7853"/>
    <cellStyle name="Вычисление 19 4" xfId="7854"/>
    <cellStyle name="Вычисление 19 5" xfId="7855"/>
    <cellStyle name="Вычисление 19 6" xfId="7856"/>
    <cellStyle name="Вычисление 19 7" xfId="7857"/>
    <cellStyle name="Вычисление 19 8" xfId="7858"/>
    <cellStyle name="Вычисление 19 9" xfId="7859"/>
    <cellStyle name="Вычисление 2" xfId="7860"/>
    <cellStyle name="Вычисление 2 10" xfId="7861"/>
    <cellStyle name="Вычисление 2 11" xfId="7862"/>
    <cellStyle name="Вычисление 2 12" xfId="7863"/>
    <cellStyle name="Вычисление 2 13" xfId="7864"/>
    <cellStyle name="Вычисление 2 14" xfId="14211"/>
    <cellStyle name="Вычисление 2 15" xfId="16749"/>
    <cellStyle name="Вычисление 2 2" xfId="7865"/>
    <cellStyle name="Вычисление 2 3" xfId="7866"/>
    <cellStyle name="Вычисление 2 4" xfId="7867"/>
    <cellStyle name="Вычисление 2 5" xfId="7868"/>
    <cellStyle name="Вычисление 2 6" xfId="7869"/>
    <cellStyle name="Вычисление 2 7" xfId="7870"/>
    <cellStyle name="Вычисление 2 8" xfId="7871"/>
    <cellStyle name="Вычисление 2 9" xfId="7872"/>
    <cellStyle name="Вычисление 20" xfId="7873"/>
    <cellStyle name="Вычисление 20 10" xfId="7874"/>
    <cellStyle name="Вычисление 20 11" xfId="7875"/>
    <cellStyle name="Вычисление 20 12" xfId="7876"/>
    <cellStyle name="Вычисление 20 13" xfId="7877"/>
    <cellStyle name="Вычисление 20 14" xfId="14212"/>
    <cellStyle name="Вычисление 20 15" xfId="16750"/>
    <cellStyle name="Вычисление 20 2" xfId="7878"/>
    <cellStyle name="Вычисление 20 3" xfId="7879"/>
    <cellStyle name="Вычисление 20 4" xfId="7880"/>
    <cellStyle name="Вычисление 20 5" xfId="7881"/>
    <cellStyle name="Вычисление 20 6" xfId="7882"/>
    <cellStyle name="Вычисление 20 7" xfId="7883"/>
    <cellStyle name="Вычисление 20 8" xfId="7884"/>
    <cellStyle name="Вычисление 20 9" xfId="7885"/>
    <cellStyle name="Вычисление 21" xfId="7886"/>
    <cellStyle name="Вычисление 21 10" xfId="7887"/>
    <cellStyle name="Вычисление 21 11" xfId="7888"/>
    <cellStyle name="Вычисление 21 12" xfId="7889"/>
    <cellStyle name="Вычисление 21 13" xfId="7890"/>
    <cellStyle name="Вычисление 21 14" xfId="14213"/>
    <cellStyle name="Вычисление 21 15" xfId="16751"/>
    <cellStyle name="Вычисление 21 2" xfId="7891"/>
    <cellStyle name="Вычисление 21 3" xfId="7892"/>
    <cellStyle name="Вычисление 21 4" xfId="7893"/>
    <cellStyle name="Вычисление 21 5" xfId="7894"/>
    <cellStyle name="Вычисление 21 6" xfId="7895"/>
    <cellStyle name="Вычисление 21 7" xfId="7896"/>
    <cellStyle name="Вычисление 21 8" xfId="7897"/>
    <cellStyle name="Вычисление 21 9" xfId="7898"/>
    <cellStyle name="Вычисление 22" xfId="7899"/>
    <cellStyle name="Вычисление 22 10" xfId="7900"/>
    <cellStyle name="Вычисление 22 11" xfId="7901"/>
    <cellStyle name="Вычисление 22 12" xfId="7902"/>
    <cellStyle name="Вычисление 22 13" xfId="7903"/>
    <cellStyle name="Вычисление 22 14" xfId="14214"/>
    <cellStyle name="Вычисление 22 15" xfId="16752"/>
    <cellStyle name="Вычисление 22 2" xfId="7904"/>
    <cellStyle name="Вычисление 22 3" xfId="7905"/>
    <cellStyle name="Вычисление 22 4" xfId="7906"/>
    <cellStyle name="Вычисление 22 5" xfId="7907"/>
    <cellStyle name="Вычисление 22 6" xfId="7908"/>
    <cellStyle name="Вычисление 22 7" xfId="7909"/>
    <cellStyle name="Вычисление 22 8" xfId="7910"/>
    <cellStyle name="Вычисление 22 9" xfId="7911"/>
    <cellStyle name="Вычисление 23" xfId="7912"/>
    <cellStyle name="Вычисление 23 10" xfId="7913"/>
    <cellStyle name="Вычисление 23 11" xfId="7914"/>
    <cellStyle name="Вычисление 23 12" xfId="7915"/>
    <cellStyle name="Вычисление 23 13" xfId="7916"/>
    <cellStyle name="Вычисление 23 14" xfId="14215"/>
    <cellStyle name="Вычисление 23 15" xfId="16753"/>
    <cellStyle name="Вычисление 23 2" xfId="7917"/>
    <cellStyle name="Вычисление 23 3" xfId="7918"/>
    <cellStyle name="Вычисление 23 4" xfId="7919"/>
    <cellStyle name="Вычисление 23 5" xfId="7920"/>
    <cellStyle name="Вычисление 23 6" xfId="7921"/>
    <cellStyle name="Вычисление 23 7" xfId="7922"/>
    <cellStyle name="Вычисление 23 8" xfId="7923"/>
    <cellStyle name="Вычисление 23 9" xfId="7924"/>
    <cellStyle name="Вычисление 24" xfId="7925"/>
    <cellStyle name="Вычисление 24 10" xfId="7926"/>
    <cellStyle name="Вычисление 24 11" xfId="7927"/>
    <cellStyle name="Вычисление 24 12" xfId="7928"/>
    <cellStyle name="Вычисление 24 13" xfId="7929"/>
    <cellStyle name="Вычисление 24 14" xfId="14216"/>
    <cellStyle name="Вычисление 24 15" xfId="16754"/>
    <cellStyle name="Вычисление 24 2" xfId="7930"/>
    <cellStyle name="Вычисление 24 3" xfId="7931"/>
    <cellStyle name="Вычисление 24 4" xfId="7932"/>
    <cellStyle name="Вычисление 24 5" xfId="7933"/>
    <cellStyle name="Вычисление 24 6" xfId="7934"/>
    <cellStyle name="Вычисление 24 7" xfId="7935"/>
    <cellStyle name="Вычисление 24 8" xfId="7936"/>
    <cellStyle name="Вычисление 24 9" xfId="7937"/>
    <cellStyle name="Вычисление 25" xfId="7938"/>
    <cellStyle name="Вычисление 25 10" xfId="7939"/>
    <cellStyle name="Вычисление 25 11" xfId="7940"/>
    <cellStyle name="Вычисление 25 12" xfId="7941"/>
    <cellStyle name="Вычисление 25 13" xfId="7942"/>
    <cellStyle name="Вычисление 25 14" xfId="14217"/>
    <cellStyle name="Вычисление 25 15" xfId="16755"/>
    <cellStyle name="Вычисление 25 2" xfId="7943"/>
    <cellStyle name="Вычисление 25 3" xfId="7944"/>
    <cellStyle name="Вычисление 25 4" xfId="7945"/>
    <cellStyle name="Вычисление 25 5" xfId="7946"/>
    <cellStyle name="Вычисление 25 6" xfId="7947"/>
    <cellStyle name="Вычисление 25 7" xfId="7948"/>
    <cellStyle name="Вычисление 25 8" xfId="7949"/>
    <cellStyle name="Вычисление 25 9" xfId="7950"/>
    <cellStyle name="Вычисление 26" xfId="7951"/>
    <cellStyle name="Вычисление 26 10" xfId="7952"/>
    <cellStyle name="Вычисление 26 11" xfId="7953"/>
    <cellStyle name="Вычисление 26 12" xfId="7954"/>
    <cellStyle name="Вычисление 26 13" xfId="7955"/>
    <cellStyle name="Вычисление 26 14" xfId="14218"/>
    <cellStyle name="Вычисление 26 15" xfId="16756"/>
    <cellStyle name="Вычисление 26 2" xfId="7956"/>
    <cellStyle name="Вычисление 26 3" xfId="7957"/>
    <cellStyle name="Вычисление 26 4" xfId="7958"/>
    <cellStyle name="Вычисление 26 5" xfId="7959"/>
    <cellStyle name="Вычисление 26 6" xfId="7960"/>
    <cellStyle name="Вычисление 26 7" xfId="7961"/>
    <cellStyle name="Вычисление 26 8" xfId="7962"/>
    <cellStyle name="Вычисление 26 9" xfId="7963"/>
    <cellStyle name="Вычисление 27" xfId="7964"/>
    <cellStyle name="Вычисление 27 10" xfId="7965"/>
    <cellStyle name="Вычисление 27 11" xfId="7966"/>
    <cellStyle name="Вычисление 27 12" xfId="7967"/>
    <cellStyle name="Вычисление 27 13" xfId="7968"/>
    <cellStyle name="Вычисление 27 14" xfId="14219"/>
    <cellStyle name="Вычисление 27 15" xfId="16757"/>
    <cellStyle name="Вычисление 27 2" xfId="7969"/>
    <cellStyle name="Вычисление 27 3" xfId="7970"/>
    <cellStyle name="Вычисление 27 4" xfId="7971"/>
    <cellStyle name="Вычисление 27 5" xfId="7972"/>
    <cellStyle name="Вычисление 27 6" xfId="7973"/>
    <cellStyle name="Вычисление 27 7" xfId="7974"/>
    <cellStyle name="Вычисление 27 8" xfId="7975"/>
    <cellStyle name="Вычисление 27 9" xfId="7976"/>
    <cellStyle name="Вычисление 28" xfId="7977"/>
    <cellStyle name="Вычисление 28 10" xfId="7978"/>
    <cellStyle name="Вычисление 28 11" xfId="7979"/>
    <cellStyle name="Вычисление 28 12" xfId="7980"/>
    <cellStyle name="Вычисление 28 13" xfId="7981"/>
    <cellStyle name="Вычисление 28 14" xfId="14220"/>
    <cellStyle name="Вычисление 28 15" xfId="16758"/>
    <cellStyle name="Вычисление 28 2" xfId="7982"/>
    <cellStyle name="Вычисление 28 3" xfId="7983"/>
    <cellStyle name="Вычисление 28 4" xfId="7984"/>
    <cellStyle name="Вычисление 28 5" xfId="7985"/>
    <cellStyle name="Вычисление 28 6" xfId="7986"/>
    <cellStyle name="Вычисление 28 7" xfId="7987"/>
    <cellStyle name="Вычисление 28 8" xfId="7988"/>
    <cellStyle name="Вычисление 28 9" xfId="7989"/>
    <cellStyle name="Вычисление 29" xfId="7990"/>
    <cellStyle name="Вычисление 29 10" xfId="7991"/>
    <cellStyle name="Вычисление 29 11" xfId="7992"/>
    <cellStyle name="Вычисление 29 12" xfId="7993"/>
    <cellStyle name="Вычисление 29 13" xfId="7994"/>
    <cellStyle name="Вычисление 29 14" xfId="14221"/>
    <cellStyle name="Вычисление 29 15" xfId="16759"/>
    <cellStyle name="Вычисление 29 2" xfId="7995"/>
    <cellStyle name="Вычисление 29 3" xfId="7996"/>
    <cellStyle name="Вычисление 29 4" xfId="7997"/>
    <cellStyle name="Вычисление 29 5" xfId="7998"/>
    <cellStyle name="Вычисление 29 6" xfId="7999"/>
    <cellStyle name="Вычисление 29 7" xfId="8000"/>
    <cellStyle name="Вычисление 29 8" xfId="8001"/>
    <cellStyle name="Вычисление 29 9" xfId="8002"/>
    <cellStyle name="Вычисление 3" xfId="8003"/>
    <cellStyle name="Вычисление 3 10" xfId="8004"/>
    <cellStyle name="Вычисление 3 11" xfId="8005"/>
    <cellStyle name="Вычисление 3 12" xfId="8006"/>
    <cellStyle name="Вычисление 3 13" xfId="8007"/>
    <cellStyle name="Вычисление 3 14" xfId="14222"/>
    <cellStyle name="Вычисление 3 15" xfId="16760"/>
    <cellStyle name="Вычисление 3 2" xfId="8008"/>
    <cellStyle name="Вычисление 3 3" xfId="8009"/>
    <cellStyle name="Вычисление 3 4" xfId="8010"/>
    <cellStyle name="Вычисление 3 5" xfId="8011"/>
    <cellStyle name="Вычисление 3 6" xfId="8012"/>
    <cellStyle name="Вычисление 3 7" xfId="8013"/>
    <cellStyle name="Вычисление 3 8" xfId="8014"/>
    <cellStyle name="Вычисление 3 9" xfId="8015"/>
    <cellStyle name="Вычисление 30" xfId="8016"/>
    <cellStyle name="Вычисление 30 10" xfId="8017"/>
    <cellStyle name="Вычисление 30 11" xfId="8018"/>
    <cellStyle name="Вычисление 30 12" xfId="8019"/>
    <cellStyle name="Вычисление 30 13" xfId="8020"/>
    <cellStyle name="Вычисление 30 14" xfId="14223"/>
    <cellStyle name="Вычисление 30 15" xfId="16761"/>
    <cellStyle name="Вычисление 30 2" xfId="8021"/>
    <cellStyle name="Вычисление 30 3" xfId="8022"/>
    <cellStyle name="Вычисление 30 4" xfId="8023"/>
    <cellStyle name="Вычисление 30 5" xfId="8024"/>
    <cellStyle name="Вычисление 30 6" xfId="8025"/>
    <cellStyle name="Вычисление 30 7" xfId="8026"/>
    <cellStyle name="Вычисление 30 8" xfId="8027"/>
    <cellStyle name="Вычисление 30 9" xfId="8028"/>
    <cellStyle name="Вычисление 31" xfId="8029"/>
    <cellStyle name="Вычисление 31 10" xfId="8030"/>
    <cellStyle name="Вычисление 31 11" xfId="8031"/>
    <cellStyle name="Вычисление 31 12" xfId="8032"/>
    <cellStyle name="Вычисление 31 13" xfId="8033"/>
    <cellStyle name="Вычисление 31 14" xfId="14224"/>
    <cellStyle name="Вычисление 31 15" xfId="16762"/>
    <cellStyle name="Вычисление 31 2" xfId="8034"/>
    <cellStyle name="Вычисление 31 3" xfId="8035"/>
    <cellStyle name="Вычисление 31 4" xfId="8036"/>
    <cellStyle name="Вычисление 31 5" xfId="8037"/>
    <cellStyle name="Вычисление 31 6" xfId="8038"/>
    <cellStyle name="Вычисление 31 7" xfId="8039"/>
    <cellStyle name="Вычисление 31 8" xfId="8040"/>
    <cellStyle name="Вычисление 31 9" xfId="8041"/>
    <cellStyle name="Вычисление 32" xfId="8042"/>
    <cellStyle name="Вычисление 32 10" xfId="8043"/>
    <cellStyle name="Вычисление 32 11" xfId="8044"/>
    <cellStyle name="Вычисление 32 12" xfId="8045"/>
    <cellStyle name="Вычисление 32 13" xfId="8046"/>
    <cellStyle name="Вычисление 32 14" xfId="14225"/>
    <cellStyle name="Вычисление 32 15" xfId="16763"/>
    <cellStyle name="Вычисление 32 2" xfId="8047"/>
    <cellStyle name="Вычисление 32 3" xfId="8048"/>
    <cellStyle name="Вычисление 32 4" xfId="8049"/>
    <cellStyle name="Вычисление 32 5" xfId="8050"/>
    <cellStyle name="Вычисление 32 6" xfId="8051"/>
    <cellStyle name="Вычисление 32 7" xfId="8052"/>
    <cellStyle name="Вычисление 32 8" xfId="8053"/>
    <cellStyle name="Вычисление 32 9" xfId="8054"/>
    <cellStyle name="Вычисление 33" xfId="8055"/>
    <cellStyle name="Вычисление 33 10" xfId="8056"/>
    <cellStyle name="Вычисление 33 11" xfId="8057"/>
    <cellStyle name="Вычисление 33 12" xfId="8058"/>
    <cellStyle name="Вычисление 33 13" xfId="8059"/>
    <cellStyle name="Вычисление 33 14" xfId="14226"/>
    <cellStyle name="Вычисление 33 15" xfId="16764"/>
    <cellStyle name="Вычисление 33 2" xfId="8060"/>
    <cellStyle name="Вычисление 33 3" xfId="8061"/>
    <cellStyle name="Вычисление 33 4" xfId="8062"/>
    <cellStyle name="Вычисление 33 5" xfId="8063"/>
    <cellStyle name="Вычисление 33 6" xfId="8064"/>
    <cellStyle name="Вычисление 33 7" xfId="8065"/>
    <cellStyle name="Вычисление 33 8" xfId="8066"/>
    <cellStyle name="Вычисление 33 9" xfId="8067"/>
    <cellStyle name="Вычисление 34" xfId="8068"/>
    <cellStyle name="Вычисление 34 10" xfId="8069"/>
    <cellStyle name="Вычисление 34 11" xfId="8070"/>
    <cellStyle name="Вычисление 34 12" xfId="8071"/>
    <cellStyle name="Вычисление 34 13" xfId="8072"/>
    <cellStyle name="Вычисление 34 14" xfId="14227"/>
    <cellStyle name="Вычисление 34 15" xfId="16765"/>
    <cellStyle name="Вычисление 34 2" xfId="8073"/>
    <cellStyle name="Вычисление 34 3" xfId="8074"/>
    <cellStyle name="Вычисление 34 4" xfId="8075"/>
    <cellStyle name="Вычисление 34 5" xfId="8076"/>
    <cellStyle name="Вычисление 34 6" xfId="8077"/>
    <cellStyle name="Вычисление 34 7" xfId="8078"/>
    <cellStyle name="Вычисление 34 8" xfId="8079"/>
    <cellStyle name="Вычисление 34 9" xfId="8080"/>
    <cellStyle name="Вычисление 35" xfId="8081"/>
    <cellStyle name="Вычисление 35 10" xfId="8082"/>
    <cellStyle name="Вычисление 35 11" xfId="8083"/>
    <cellStyle name="Вычисление 35 12" xfId="8084"/>
    <cellStyle name="Вычисление 35 13" xfId="8085"/>
    <cellStyle name="Вычисление 35 14" xfId="14228"/>
    <cellStyle name="Вычисление 35 15" xfId="16766"/>
    <cellStyle name="Вычисление 35 2" xfId="8086"/>
    <cellStyle name="Вычисление 35 3" xfId="8087"/>
    <cellStyle name="Вычисление 35 4" xfId="8088"/>
    <cellStyle name="Вычисление 35 5" xfId="8089"/>
    <cellStyle name="Вычисление 35 6" xfId="8090"/>
    <cellStyle name="Вычисление 35 7" xfId="8091"/>
    <cellStyle name="Вычисление 35 8" xfId="8092"/>
    <cellStyle name="Вычисление 35 9" xfId="8093"/>
    <cellStyle name="Вычисление 36" xfId="8094"/>
    <cellStyle name="Вычисление 36 10" xfId="8095"/>
    <cellStyle name="Вычисление 36 11" xfId="8096"/>
    <cellStyle name="Вычисление 36 12" xfId="8097"/>
    <cellStyle name="Вычисление 36 13" xfId="8098"/>
    <cellStyle name="Вычисление 36 14" xfId="14229"/>
    <cellStyle name="Вычисление 36 15" xfId="16767"/>
    <cellStyle name="Вычисление 36 2" xfId="8099"/>
    <cellStyle name="Вычисление 36 3" xfId="8100"/>
    <cellStyle name="Вычисление 36 4" xfId="8101"/>
    <cellStyle name="Вычисление 36 5" xfId="8102"/>
    <cellStyle name="Вычисление 36 6" xfId="8103"/>
    <cellStyle name="Вычисление 36 7" xfId="8104"/>
    <cellStyle name="Вычисление 36 8" xfId="8105"/>
    <cellStyle name="Вычисление 36 9" xfId="8106"/>
    <cellStyle name="Вычисление 37" xfId="8107"/>
    <cellStyle name="Вычисление 37 10" xfId="8108"/>
    <cellStyle name="Вычисление 37 11" xfId="8109"/>
    <cellStyle name="Вычисление 37 12" xfId="8110"/>
    <cellStyle name="Вычисление 37 13" xfId="8111"/>
    <cellStyle name="Вычисление 37 14" xfId="14230"/>
    <cellStyle name="Вычисление 37 15" xfId="16768"/>
    <cellStyle name="Вычисление 37 2" xfId="8112"/>
    <cellStyle name="Вычисление 37 3" xfId="8113"/>
    <cellStyle name="Вычисление 37 4" xfId="8114"/>
    <cellStyle name="Вычисление 37 5" xfId="8115"/>
    <cellStyle name="Вычисление 37 6" xfId="8116"/>
    <cellStyle name="Вычисление 37 7" xfId="8117"/>
    <cellStyle name="Вычисление 37 8" xfId="8118"/>
    <cellStyle name="Вычисление 37 9" xfId="8119"/>
    <cellStyle name="Вычисление 38" xfId="8120"/>
    <cellStyle name="Вычисление 38 10" xfId="8121"/>
    <cellStyle name="Вычисление 38 11" xfId="8122"/>
    <cellStyle name="Вычисление 38 12" xfId="8123"/>
    <cellStyle name="Вычисление 38 13" xfId="8124"/>
    <cellStyle name="Вычисление 38 14" xfId="14231"/>
    <cellStyle name="Вычисление 38 15" xfId="16769"/>
    <cellStyle name="Вычисление 38 2" xfId="8125"/>
    <cellStyle name="Вычисление 38 3" xfId="8126"/>
    <cellStyle name="Вычисление 38 4" xfId="8127"/>
    <cellStyle name="Вычисление 38 5" xfId="8128"/>
    <cellStyle name="Вычисление 38 6" xfId="8129"/>
    <cellStyle name="Вычисление 38 7" xfId="8130"/>
    <cellStyle name="Вычисление 38 8" xfId="8131"/>
    <cellStyle name="Вычисление 38 9" xfId="8132"/>
    <cellStyle name="Вычисление 39" xfId="8133"/>
    <cellStyle name="Вычисление 39 10" xfId="8134"/>
    <cellStyle name="Вычисление 39 11" xfId="8135"/>
    <cellStyle name="Вычисление 39 12" xfId="8136"/>
    <cellStyle name="Вычисление 39 13" xfId="8137"/>
    <cellStyle name="Вычисление 39 14" xfId="14232"/>
    <cellStyle name="Вычисление 39 15" xfId="16770"/>
    <cellStyle name="Вычисление 39 2" xfId="8138"/>
    <cellStyle name="Вычисление 39 3" xfId="8139"/>
    <cellStyle name="Вычисление 39 4" xfId="8140"/>
    <cellStyle name="Вычисление 39 5" xfId="8141"/>
    <cellStyle name="Вычисление 39 6" xfId="8142"/>
    <cellStyle name="Вычисление 39 7" xfId="8143"/>
    <cellStyle name="Вычисление 39 8" xfId="8144"/>
    <cellStyle name="Вычисление 39 9" xfId="8145"/>
    <cellStyle name="Вычисление 4" xfId="8146"/>
    <cellStyle name="Вычисление 4 10" xfId="8147"/>
    <cellStyle name="Вычисление 4 11" xfId="8148"/>
    <cellStyle name="Вычисление 4 12" xfId="8149"/>
    <cellStyle name="Вычисление 4 13" xfId="8150"/>
    <cellStyle name="Вычисление 4 14" xfId="14233"/>
    <cellStyle name="Вычисление 4 15" xfId="16771"/>
    <cellStyle name="Вычисление 4 2" xfId="8151"/>
    <cellStyle name="Вычисление 4 3" xfId="8152"/>
    <cellStyle name="Вычисление 4 4" xfId="8153"/>
    <cellStyle name="Вычисление 4 5" xfId="8154"/>
    <cellStyle name="Вычисление 4 6" xfId="8155"/>
    <cellStyle name="Вычисление 4 7" xfId="8156"/>
    <cellStyle name="Вычисление 4 8" xfId="8157"/>
    <cellStyle name="Вычисление 4 9" xfId="8158"/>
    <cellStyle name="Вычисление 40" xfId="8159"/>
    <cellStyle name="Вычисление 40 10" xfId="8160"/>
    <cellStyle name="Вычисление 40 11" xfId="8161"/>
    <cellStyle name="Вычисление 40 12" xfId="8162"/>
    <cellStyle name="Вычисление 40 13" xfId="8163"/>
    <cellStyle name="Вычисление 40 14" xfId="14234"/>
    <cellStyle name="Вычисление 40 15" xfId="16772"/>
    <cellStyle name="Вычисление 40 2" xfId="8164"/>
    <cellStyle name="Вычисление 40 3" xfId="8165"/>
    <cellStyle name="Вычисление 40 4" xfId="8166"/>
    <cellStyle name="Вычисление 40 5" xfId="8167"/>
    <cellStyle name="Вычисление 40 6" xfId="8168"/>
    <cellStyle name="Вычисление 40 7" xfId="8169"/>
    <cellStyle name="Вычисление 40 8" xfId="8170"/>
    <cellStyle name="Вычисление 40 9" xfId="8171"/>
    <cellStyle name="Вычисление 41" xfId="8172"/>
    <cellStyle name="Вычисление 41 10" xfId="8173"/>
    <cellStyle name="Вычисление 41 11" xfId="8174"/>
    <cellStyle name="Вычисление 41 12" xfId="8175"/>
    <cellStyle name="Вычисление 41 13" xfId="8176"/>
    <cellStyle name="Вычисление 41 14" xfId="14235"/>
    <cellStyle name="Вычисление 41 15" xfId="16773"/>
    <cellStyle name="Вычисление 41 2" xfId="8177"/>
    <cellStyle name="Вычисление 41 3" xfId="8178"/>
    <cellStyle name="Вычисление 41 4" xfId="8179"/>
    <cellStyle name="Вычисление 41 5" xfId="8180"/>
    <cellStyle name="Вычисление 41 6" xfId="8181"/>
    <cellStyle name="Вычисление 41 7" xfId="8182"/>
    <cellStyle name="Вычисление 41 8" xfId="8183"/>
    <cellStyle name="Вычисление 41 9" xfId="8184"/>
    <cellStyle name="Вычисление 42" xfId="8185"/>
    <cellStyle name="Вычисление 42 10" xfId="8186"/>
    <cellStyle name="Вычисление 42 11" xfId="8187"/>
    <cellStyle name="Вычисление 42 12" xfId="8188"/>
    <cellStyle name="Вычисление 42 13" xfId="8189"/>
    <cellStyle name="Вычисление 42 14" xfId="14236"/>
    <cellStyle name="Вычисление 42 15" xfId="16774"/>
    <cellStyle name="Вычисление 42 2" xfId="8190"/>
    <cellStyle name="Вычисление 42 3" xfId="8191"/>
    <cellStyle name="Вычисление 42 4" xfId="8192"/>
    <cellStyle name="Вычисление 42 5" xfId="8193"/>
    <cellStyle name="Вычисление 42 6" xfId="8194"/>
    <cellStyle name="Вычисление 42 7" xfId="8195"/>
    <cellStyle name="Вычисление 42 8" xfId="8196"/>
    <cellStyle name="Вычисление 42 9" xfId="8197"/>
    <cellStyle name="Вычисление 43" xfId="8198"/>
    <cellStyle name="Вычисление 43 10" xfId="8199"/>
    <cellStyle name="Вычисление 43 11" xfId="8200"/>
    <cellStyle name="Вычисление 43 12" xfId="8201"/>
    <cellStyle name="Вычисление 43 13" xfId="8202"/>
    <cellStyle name="Вычисление 43 14" xfId="14237"/>
    <cellStyle name="Вычисление 43 15" xfId="16775"/>
    <cellStyle name="Вычисление 43 2" xfId="8203"/>
    <cellStyle name="Вычисление 43 3" xfId="8204"/>
    <cellStyle name="Вычисление 43 4" xfId="8205"/>
    <cellStyle name="Вычисление 43 5" xfId="8206"/>
    <cellStyle name="Вычисление 43 6" xfId="8207"/>
    <cellStyle name="Вычисление 43 7" xfId="8208"/>
    <cellStyle name="Вычисление 43 8" xfId="8209"/>
    <cellStyle name="Вычисление 43 9" xfId="8210"/>
    <cellStyle name="Вычисление 44" xfId="8211"/>
    <cellStyle name="Вычисление 44 10" xfId="8212"/>
    <cellStyle name="Вычисление 44 11" xfId="8213"/>
    <cellStyle name="Вычисление 44 12" xfId="8214"/>
    <cellStyle name="Вычисление 44 13" xfId="8215"/>
    <cellStyle name="Вычисление 44 14" xfId="14238"/>
    <cellStyle name="Вычисление 44 15" xfId="16776"/>
    <cellStyle name="Вычисление 44 2" xfId="8216"/>
    <cellStyle name="Вычисление 44 3" xfId="8217"/>
    <cellStyle name="Вычисление 44 4" xfId="8218"/>
    <cellStyle name="Вычисление 44 5" xfId="8219"/>
    <cellStyle name="Вычисление 44 6" xfId="8220"/>
    <cellStyle name="Вычисление 44 7" xfId="8221"/>
    <cellStyle name="Вычисление 44 8" xfId="8222"/>
    <cellStyle name="Вычисление 44 9" xfId="8223"/>
    <cellStyle name="Вычисление 45" xfId="8224"/>
    <cellStyle name="Вычисление 45 10" xfId="8225"/>
    <cellStyle name="Вычисление 45 11" xfId="8226"/>
    <cellStyle name="Вычисление 45 12" xfId="8227"/>
    <cellStyle name="Вычисление 45 13" xfId="8228"/>
    <cellStyle name="Вычисление 45 14" xfId="14239"/>
    <cellStyle name="Вычисление 45 15" xfId="16777"/>
    <cellStyle name="Вычисление 45 2" xfId="8229"/>
    <cellStyle name="Вычисление 45 3" xfId="8230"/>
    <cellStyle name="Вычисление 45 4" xfId="8231"/>
    <cellStyle name="Вычисление 45 5" xfId="8232"/>
    <cellStyle name="Вычисление 45 6" xfId="8233"/>
    <cellStyle name="Вычисление 45 7" xfId="8234"/>
    <cellStyle name="Вычисление 45 8" xfId="8235"/>
    <cellStyle name="Вычисление 45 9" xfId="8236"/>
    <cellStyle name="Вычисление 46" xfId="8237"/>
    <cellStyle name="Вычисление 46 10" xfId="8238"/>
    <cellStyle name="Вычисление 46 11" xfId="8239"/>
    <cellStyle name="Вычисление 46 12" xfId="8240"/>
    <cellStyle name="Вычисление 46 13" xfId="8241"/>
    <cellStyle name="Вычисление 46 14" xfId="14240"/>
    <cellStyle name="Вычисление 46 15" xfId="16778"/>
    <cellStyle name="Вычисление 46 2" xfId="8242"/>
    <cellStyle name="Вычисление 46 3" xfId="8243"/>
    <cellStyle name="Вычисление 46 4" xfId="8244"/>
    <cellStyle name="Вычисление 46 5" xfId="8245"/>
    <cellStyle name="Вычисление 46 6" xfId="8246"/>
    <cellStyle name="Вычисление 46 7" xfId="8247"/>
    <cellStyle name="Вычисление 46 8" xfId="8248"/>
    <cellStyle name="Вычисление 46 9" xfId="8249"/>
    <cellStyle name="Вычисление 47" xfId="8250"/>
    <cellStyle name="Вычисление 47 10" xfId="8251"/>
    <cellStyle name="Вычисление 47 11" xfId="8252"/>
    <cellStyle name="Вычисление 47 12" xfId="8253"/>
    <cellStyle name="Вычисление 47 13" xfId="8254"/>
    <cellStyle name="Вычисление 47 14" xfId="14241"/>
    <cellStyle name="Вычисление 47 15" xfId="16779"/>
    <cellStyle name="Вычисление 47 2" xfId="8255"/>
    <cellStyle name="Вычисление 47 3" xfId="8256"/>
    <cellStyle name="Вычисление 47 4" xfId="8257"/>
    <cellStyle name="Вычисление 47 5" xfId="8258"/>
    <cellStyle name="Вычисление 47 6" xfId="8259"/>
    <cellStyle name="Вычисление 47 7" xfId="8260"/>
    <cellStyle name="Вычисление 47 8" xfId="8261"/>
    <cellStyle name="Вычисление 47 9" xfId="8262"/>
    <cellStyle name="Вычисление 48" xfId="8263"/>
    <cellStyle name="Вычисление 48 10" xfId="8264"/>
    <cellStyle name="Вычисление 48 11" xfId="8265"/>
    <cellStyle name="Вычисление 48 12" xfId="8266"/>
    <cellStyle name="Вычисление 48 13" xfId="8267"/>
    <cellStyle name="Вычисление 48 14" xfId="14242"/>
    <cellStyle name="Вычисление 48 15" xfId="16780"/>
    <cellStyle name="Вычисление 48 2" xfId="8268"/>
    <cellStyle name="Вычисление 48 3" xfId="8269"/>
    <cellStyle name="Вычисление 48 4" xfId="8270"/>
    <cellStyle name="Вычисление 48 5" xfId="8271"/>
    <cellStyle name="Вычисление 48 6" xfId="8272"/>
    <cellStyle name="Вычисление 48 7" xfId="8273"/>
    <cellStyle name="Вычисление 48 8" xfId="8274"/>
    <cellStyle name="Вычисление 48 9" xfId="8275"/>
    <cellStyle name="Вычисление 49" xfId="8276"/>
    <cellStyle name="Вычисление 49 10" xfId="8277"/>
    <cellStyle name="Вычисление 49 11" xfId="8278"/>
    <cellStyle name="Вычисление 49 12" xfId="8279"/>
    <cellStyle name="Вычисление 49 13" xfId="8280"/>
    <cellStyle name="Вычисление 49 14" xfId="14243"/>
    <cellStyle name="Вычисление 49 15" xfId="16781"/>
    <cellStyle name="Вычисление 49 2" xfId="8281"/>
    <cellStyle name="Вычисление 49 3" xfId="8282"/>
    <cellStyle name="Вычисление 49 4" xfId="8283"/>
    <cellStyle name="Вычисление 49 5" xfId="8284"/>
    <cellStyle name="Вычисление 49 6" xfId="8285"/>
    <cellStyle name="Вычисление 49 7" xfId="8286"/>
    <cellStyle name="Вычисление 49 8" xfId="8287"/>
    <cellStyle name="Вычисление 49 9" xfId="8288"/>
    <cellStyle name="Вычисление 5" xfId="8289"/>
    <cellStyle name="Вычисление 5 10" xfId="8290"/>
    <cellStyle name="Вычисление 5 11" xfId="8291"/>
    <cellStyle name="Вычисление 5 12" xfId="8292"/>
    <cellStyle name="Вычисление 5 13" xfId="8293"/>
    <cellStyle name="Вычисление 5 14" xfId="14244"/>
    <cellStyle name="Вычисление 5 15" xfId="16782"/>
    <cellStyle name="Вычисление 5 2" xfId="8294"/>
    <cellStyle name="Вычисление 5 3" xfId="8295"/>
    <cellStyle name="Вычисление 5 4" xfId="8296"/>
    <cellStyle name="Вычисление 5 5" xfId="8297"/>
    <cellStyle name="Вычисление 5 6" xfId="8298"/>
    <cellStyle name="Вычисление 5 7" xfId="8299"/>
    <cellStyle name="Вычисление 5 8" xfId="8300"/>
    <cellStyle name="Вычисление 5 9" xfId="8301"/>
    <cellStyle name="Вычисление 50" xfId="8302"/>
    <cellStyle name="Вычисление 50 10" xfId="8303"/>
    <cellStyle name="Вычисление 50 11" xfId="8304"/>
    <cellStyle name="Вычисление 50 12" xfId="8305"/>
    <cellStyle name="Вычисление 50 13" xfId="8306"/>
    <cellStyle name="Вычисление 50 14" xfId="14245"/>
    <cellStyle name="Вычисление 50 15" xfId="16783"/>
    <cellStyle name="Вычисление 50 2" xfId="8307"/>
    <cellStyle name="Вычисление 50 3" xfId="8308"/>
    <cellStyle name="Вычисление 50 4" xfId="8309"/>
    <cellStyle name="Вычисление 50 5" xfId="8310"/>
    <cellStyle name="Вычисление 50 6" xfId="8311"/>
    <cellStyle name="Вычисление 50 7" xfId="8312"/>
    <cellStyle name="Вычисление 50 8" xfId="8313"/>
    <cellStyle name="Вычисление 50 9" xfId="8314"/>
    <cellStyle name="Вычисление 51" xfId="8315"/>
    <cellStyle name="Вычисление 51 10" xfId="8316"/>
    <cellStyle name="Вычисление 51 11" xfId="8317"/>
    <cellStyle name="Вычисление 51 12" xfId="8318"/>
    <cellStyle name="Вычисление 51 13" xfId="8319"/>
    <cellStyle name="Вычисление 51 14" xfId="14246"/>
    <cellStyle name="Вычисление 51 15" xfId="16784"/>
    <cellStyle name="Вычисление 51 2" xfId="8320"/>
    <cellStyle name="Вычисление 51 3" xfId="8321"/>
    <cellStyle name="Вычисление 51 4" xfId="8322"/>
    <cellStyle name="Вычисление 51 5" xfId="8323"/>
    <cellStyle name="Вычисление 51 6" xfId="8324"/>
    <cellStyle name="Вычисление 51 7" xfId="8325"/>
    <cellStyle name="Вычисление 51 8" xfId="8326"/>
    <cellStyle name="Вычисление 51 9" xfId="8327"/>
    <cellStyle name="Вычисление 52" xfId="8328"/>
    <cellStyle name="Вычисление 53" xfId="8329"/>
    <cellStyle name="Вычисление 54" xfId="8330"/>
    <cellStyle name="Вычисление 55" xfId="8331"/>
    <cellStyle name="Вычисление 56" xfId="8332"/>
    <cellStyle name="Вычисление 57" xfId="8333"/>
    <cellStyle name="Вычисление 58" xfId="8334"/>
    <cellStyle name="Вычисление 59" xfId="8335"/>
    <cellStyle name="Вычисление 6" xfId="8336"/>
    <cellStyle name="Вычисление 6 10" xfId="8337"/>
    <cellStyle name="Вычисление 6 11" xfId="8338"/>
    <cellStyle name="Вычисление 6 12" xfId="8339"/>
    <cellStyle name="Вычисление 6 13" xfId="8340"/>
    <cellStyle name="Вычисление 6 14" xfId="14247"/>
    <cellStyle name="Вычисление 6 15" xfId="16785"/>
    <cellStyle name="Вычисление 6 2" xfId="8341"/>
    <cellStyle name="Вычисление 6 3" xfId="8342"/>
    <cellStyle name="Вычисление 6 4" xfId="8343"/>
    <cellStyle name="Вычисление 6 5" xfId="8344"/>
    <cellStyle name="Вычисление 6 6" xfId="8345"/>
    <cellStyle name="Вычисление 6 7" xfId="8346"/>
    <cellStyle name="Вычисление 6 8" xfId="8347"/>
    <cellStyle name="Вычисление 6 9" xfId="8348"/>
    <cellStyle name="Вычисление 60" xfId="14200"/>
    <cellStyle name="Вычисление 61" xfId="16738"/>
    <cellStyle name="Вычисление 7" xfId="8349"/>
    <cellStyle name="Вычисление 7 10" xfId="8350"/>
    <cellStyle name="Вычисление 7 11" xfId="8351"/>
    <cellStyle name="Вычисление 7 12" xfId="8352"/>
    <cellStyle name="Вычисление 7 13" xfId="8353"/>
    <cellStyle name="Вычисление 7 14" xfId="14248"/>
    <cellStyle name="Вычисление 7 15" xfId="16786"/>
    <cellStyle name="Вычисление 7 2" xfId="8354"/>
    <cellStyle name="Вычисление 7 3" xfId="8355"/>
    <cellStyle name="Вычисление 7 4" xfId="8356"/>
    <cellStyle name="Вычисление 7 5" xfId="8357"/>
    <cellStyle name="Вычисление 7 6" xfId="8358"/>
    <cellStyle name="Вычисление 7 7" xfId="8359"/>
    <cellStyle name="Вычисление 7 8" xfId="8360"/>
    <cellStyle name="Вычисление 7 9" xfId="8361"/>
    <cellStyle name="Вычисление 8" xfId="8362"/>
    <cellStyle name="Вычисление 8 10" xfId="8363"/>
    <cellStyle name="Вычисление 8 11" xfId="8364"/>
    <cellStyle name="Вычисление 8 12" xfId="8365"/>
    <cellStyle name="Вычисление 8 13" xfId="8366"/>
    <cellStyle name="Вычисление 8 14" xfId="14249"/>
    <cellStyle name="Вычисление 8 15" xfId="16787"/>
    <cellStyle name="Вычисление 8 2" xfId="8367"/>
    <cellStyle name="Вычисление 8 3" xfId="8368"/>
    <cellStyle name="Вычисление 8 4" xfId="8369"/>
    <cellStyle name="Вычисление 8 5" xfId="8370"/>
    <cellStyle name="Вычисление 8 6" xfId="8371"/>
    <cellStyle name="Вычисление 8 7" xfId="8372"/>
    <cellStyle name="Вычисление 8 8" xfId="8373"/>
    <cellStyle name="Вычисление 8 9" xfId="8374"/>
    <cellStyle name="Вычисление 9" xfId="8375"/>
    <cellStyle name="Вычисление 9 10" xfId="8376"/>
    <cellStyle name="Вычисление 9 11" xfId="8377"/>
    <cellStyle name="Вычисление 9 12" xfId="8378"/>
    <cellStyle name="Вычисление 9 13" xfId="8379"/>
    <cellStyle name="Вычисление 9 14" xfId="14250"/>
    <cellStyle name="Вычисление 9 15" xfId="16788"/>
    <cellStyle name="Вычисление 9 2" xfId="8380"/>
    <cellStyle name="Вычисление 9 3" xfId="8381"/>
    <cellStyle name="Вычисление 9 4" xfId="8382"/>
    <cellStyle name="Вычисление 9 5" xfId="8383"/>
    <cellStyle name="Вычисление 9 6" xfId="8384"/>
    <cellStyle name="Вычисление 9 7" xfId="8385"/>
    <cellStyle name="Вычисление 9 8" xfId="8386"/>
    <cellStyle name="Вычисление 9 9" xfId="8387"/>
    <cellStyle name="Вычисление_budget_FACTORY_Verkhnebakansky Cement Plant_090807" xfId="8388"/>
    <cellStyle name="Гиперссылка" xfId="8389"/>
    <cellStyle name="Гиперссылка 2" xfId="14251"/>
    <cellStyle name="Гиперссылка 3" xfId="16789"/>
    <cellStyle name="Денежный [0]_ARBAT  BORDRO EYLUL" xfId="8390"/>
    <cellStyle name="Денежный_ARBAT  BORDRO EYLUL" xfId="8391"/>
    <cellStyle name="Ед." xfId="8392"/>
    <cellStyle name="Ед. 2" xfId="14252"/>
    <cellStyle name="Ед. 3" xfId="16790"/>
    <cellStyle name="Загол" xfId="8393"/>
    <cellStyle name="Загол 2" xfId="14253"/>
    <cellStyle name="Загол 3" xfId="16791"/>
    <cellStyle name="Загол." xfId="8394"/>
    <cellStyle name="Загол. 2" xfId="14254"/>
    <cellStyle name="Загол. 3" xfId="16792"/>
    <cellStyle name="Загол. граф" xfId="8395"/>
    <cellStyle name="Загол. граф 2" xfId="8396"/>
    <cellStyle name="Загол. граф 3" xfId="14255"/>
    <cellStyle name="Загол. граф 4" xfId="16793"/>
    <cellStyle name="Загол._Otopark Kalan Isler 080705" xfId="8397"/>
    <cellStyle name="Загол_Otopark Kalan Isler 080705" xfId="8398"/>
    <cellStyle name="Заголовок 1" xfId="8399"/>
    <cellStyle name="Заголовок 1 10" xfId="8400"/>
    <cellStyle name="Заголовок 1 10 2" xfId="14257"/>
    <cellStyle name="Заголовок 1 10 3" xfId="16795"/>
    <cellStyle name="Заголовок 1 11" xfId="8401"/>
    <cellStyle name="Заголовок 1 11 2" xfId="14258"/>
    <cellStyle name="Заголовок 1 11 3" xfId="16796"/>
    <cellStyle name="Заголовок 1 12" xfId="8402"/>
    <cellStyle name="Заголовок 1 12 2" xfId="14259"/>
    <cellStyle name="Заголовок 1 12 3" xfId="16797"/>
    <cellStyle name="Заголовок 1 13" xfId="8403"/>
    <cellStyle name="Заголовок 1 13 2" xfId="14260"/>
    <cellStyle name="Заголовок 1 13 3" xfId="16798"/>
    <cellStyle name="Заголовок 1 14" xfId="8404"/>
    <cellStyle name="Заголовок 1 14 2" xfId="14261"/>
    <cellStyle name="Заголовок 1 14 3" xfId="16799"/>
    <cellStyle name="Заголовок 1 15" xfId="8405"/>
    <cellStyle name="Заголовок 1 15 2" xfId="14262"/>
    <cellStyle name="Заголовок 1 15 3" xfId="16800"/>
    <cellStyle name="Заголовок 1 16" xfId="8406"/>
    <cellStyle name="Заголовок 1 16 2" xfId="14263"/>
    <cellStyle name="Заголовок 1 16 3" xfId="16801"/>
    <cellStyle name="Заголовок 1 17" xfId="8407"/>
    <cellStyle name="Заголовок 1 17 2" xfId="14264"/>
    <cellStyle name="Заголовок 1 17 3" xfId="16802"/>
    <cellStyle name="Заголовок 1 18" xfId="8408"/>
    <cellStyle name="Заголовок 1 18 2" xfId="14265"/>
    <cellStyle name="Заголовок 1 18 3" xfId="16803"/>
    <cellStyle name="Заголовок 1 19" xfId="8409"/>
    <cellStyle name="Заголовок 1 19 2" xfId="14266"/>
    <cellStyle name="Заголовок 1 19 3" xfId="16804"/>
    <cellStyle name="Заголовок 1 2" xfId="8410"/>
    <cellStyle name="Заголовок 1 2 2" xfId="14267"/>
    <cellStyle name="Заголовок 1 2 3" xfId="16805"/>
    <cellStyle name="Заголовок 1 20" xfId="8411"/>
    <cellStyle name="Заголовок 1 20 2" xfId="14268"/>
    <cellStyle name="Заголовок 1 20 3" xfId="16806"/>
    <cellStyle name="Заголовок 1 21" xfId="8412"/>
    <cellStyle name="Заголовок 1 21 2" xfId="14269"/>
    <cellStyle name="Заголовок 1 21 3" xfId="16807"/>
    <cellStyle name="Заголовок 1 22" xfId="8413"/>
    <cellStyle name="Заголовок 1 22 2" xfId="14270"/>
    <cellStyle name="Заголовок 1 22 3" xfId="16808"/>
    <cellStyle name="Заголовок 1 23" xfId="8414"/>
    <cellStyle name="Заголовок 1 23 2" xfId="14271"/>
    <cellStyle name="Заголовок 1 23 3" xfId="16809"/>
    <cellStyle name="Заголовок 1 24" xfId="8415"/>
    <cellStyle name="Заголовок 1 24 2" xfId="14272"/>
    <cellStyle name="Заголовок 1 24 3" xfId="16810"/>
    <cellStyle name="Заголовок 1 25" xfId="8416"/>
    <cellStyle name="Заголовок 1 25 2" xfId="14273"/>
    <cellStyle name="Заголовок 1 25 3" xfId="16811"/>
    <cellStyle name="Заголовок 1 26" xfId="8417"/>
    <cellStyle name="Заголовок 1 26 2" xfId="14274"/>
    <cellStyle name="Заголовок 1 26 3" xfId="16812"/>
    <cellStyle name="Заголовок 1 27" xfId="8418"/>
    <cellStyle name="Заголовок 1 27 2" xfId="14275"/>
    <cellStyle name="Заголовок 1 27 3" xfId="16813"/>
    <cellStyle name="Заголовок 1 28" xfId="8419"/>
    <cellStyle name="Заголовок 1 28 2" xfId="14276"/>
    <cellStyle name="Заголовок 1 28 3" xfId="16814"/>
    <cellStyle name="Заголовок 1 29" xfId="8420"/>
    <cellStyle name="Заголовок 1 29 2" xfId="14277"/>
    <cellStyle name="Заголовок 1 29 3" xfId="16815"/>
    <cellStyle name="Заголовок 1 3" xfId="8421"/>
    <cellStyle name="Заголовок 1 3 2" xfId="14278"/>
    <cellStyle name="Заголовок 1 3 3" xfId="16816"/>
    <cellStyle name="Заголовок 1 30" xfId="8422"/>
    <cellStyle name="Заголовок 1 30 2" xfId="14279"/>
    <cellStyle name="Заголовок 1 30 3" xfId="16817"/>
    <cellStyle name="Заголовок 1 31" xfId="8423"/>
    <cellStyle name="Заголовок 1 31 2" xfId="14280"/>
    <cellStyle name="Заголовок 1 31 3" xfId="16818"/>
    <cellStyle name="Заголовок 1 32" xfId="8424"/>
    <cellStyle name="Заголовок 1 32 2" xfId="14281"/>
    <cellStyle name="Заголовок 1 32 3" xfId="16819"/>
    <cellStyle name="Заголовок 1 33" xfId="8425"/>
    <cellStyle name="Заголовок 1 33 2" xfId="14282"/>
    <cellStyle name="Заголовок 1 33 3" xfId="16820"/>
    <cellStyle name="Заголовок 1 34" xfId="8426"/>
    <cellStyle name="Заголовок 1 34 2" xfId="14283"/>
    <cellStyle name="Заголовок 1 34 3" xfId="16821"/>
    <cellStyle name="Заголовок 1 35" xfId="8427"/>
    <cellStyle name="Заголовок 1 35 2" xfId="14284"/>
    <cellStyle name="Заголовок 1 35 3" xfId="16822"/>
    <cellStyle name="Заголовок 1 36" xfId="8428"/>
    <cellStyle name="Заголовок 1 36 2" xfId="14285"/>
    <cellStyle name="Заголовок 1 36 3" xfId="16823"/>
    <cellStyle name="Заголовок 1 37" xfId="8429"/>
    <cellStyle name="Заголовок 1 37 2" xfId="14286"/>
    <cellStyle name="Заголовок 1 37 3" xfId="16824"/>
    <cellStyle name="Заголовок 1 38" xfId="8430"/>
    <cellStyle name="Заголовок 1 38 2" xfId="14287"/>
    <cellStyle name="Заголовок 1 38 3" xfId="16825"/>
    <cellStyle name="Заголовок 1 39" xfId="8431"/>
    <cellStyle name="Заголовок 1 39 2" xfId="14288"/>
    <cellStyle name="Заголовок 1 39 3" xfId="16826"/>
    <cellStyle name="Заголовок 1 4" xfId="8432"/>
    <cellStyle name="Заголовок 1 4 2" xfId="14289"/>
    <cellStyle name="Заголовок 1 4 3" xfId="16827"/>
    <cellStyle name="Заголовок 1 40" xfId="8433"/>
    <cellStyle name="Заголовок 1 40 2" xfId="14290"/>
    <cellStyle name="Заголовок 1 40 3" xfId="16828"/>
    <cellStyle name="Заголовок 1 41" xfId="8434"/>
    <cellStyle name="Заголовок 1 41 2" xfId="14291"/>
    <cellStyle name="Заголовок 1 41 3" xfId="16829"/>
    <cellStyle name="Заголовок 1 42" xfId="8435"/>
    <cellStyle name="Заголовок 1 42 2" xfId="14292"/>
    <cellStyle name="Заголовок 1 42 3" xfId="16830"/>
    <cellStyle name="Заголовок 1 43" xfId="8436"/>
    <cellStyle name="Заголовок 1 43 2" xfId="14293"/>
    <cellStyle name="Заголовок 1 43 3" xfId="16831"/>
    <cellStyle name="Заголовок 1 44" xfId="8437"/>
    <cellStyle name="Заголовок 1 44 2" xfId="14294"/>
    <cellStyle name="Заголовок 1 44 3" xfId="16832"/>
    <cellStyle name="Заголовок 1 45" xfId="8438"/>
    <cellStyle name="Заголовок 1 45 2" xfId="14295"/>
    <cellStyle name="Заголовок 1 45 3" xfId="16833"/>
    <cellStyle name="Заголовок 1 46" xfId="8439"/>
    <cellStyle name="Заголовок 1 46 2" xfId="14296"/>
    <cellStyle name="Заголовок 1 46 3" xfId="16834"/>
    <cellStyle name="Заголовок 1 47" xfId="8440"/>
    <cellStyle name="Заголовок 1 47 2" xfId="14297"/>
    <cellStyle name="Заголовок 1 47 3" xfId="16835"/>
    <cellStyle name="Заголовок 1 48" xfId="8441"/>
    <cellStyle name="Заголовок 1 48 2" xfId="14298"/>
    <cellStyle name="Заголовок 1 48 3" xfId="16836"/>
    <cellStyle name="Заголовок 1 49" xfId="8442"/>
    <cellStyle name="Заголовок 1 49 2" xfId="14299"/>
    <cellStyle name="Заголовок 1 49 3" xfId="16837"/>
    <cellStyle name="Заголовок 1 5" xfId="8443"/>
    <cellStyle name="Заголовок 1 5 2" xfId="14300"/>
    <cellStyle name="Заголовок 1 5 3" xfId="16838"/>
    <cellStyle name="Заголовок 1 50" xfId="8444"/>
    <cellStyle name="Заголовок 1 50 2" xfId="14301"/>
    <cellStyle name="Заголовок 1 50 3" xfId="16839"/>
    <cellStyle name="Заголовок 1 51" xfId="8445"/>
    <cellStyle name="Заголовок 1 51 2" xfId="14302"/>
    <cellStyle name="Заголовок 1 51 3" xfId="16840"/>
    <cellStyle name="Заголовок 1 52" xfId="14256"/>
    <cellStyle name="Заголовок 1 53" xfId="16794"/>
    <cellStyle name="Заголовок 1 6" xfId="8446"/>
    <cellStyle name="Заголовок 1 6 2" xfId="14303"/>
    <cellStyle name="Заголовок 1 6 3" xfId="16841"/>
    <cellStyle name="Заголовок 1 7" xfId="8447"/>
    <cellStyle name="Заголовок 1 7 2" xfId="14304"/>
    <cellStyle name="Заголовок 1 7 3" xfId="16842"/>
    <cellStyle name="Заголовок 1 8" xfId="8448"/>
    <cellStyle name="Заголовок 1 8 2" xfId="14305"/>
    <cellStyle name="Заголовок 1 8 3" xfId="16843"/>
    <cellStyle name="Заголовок 1 9" xfId="8449"/>
    <cellStyle name="Заголовок 1 9 2" xfId="14306"/>
    <cellStyle name="Заголовок 1 9 3" xfId="16844"/>
    <cellStyle name="Заголовок 1_budget_FACTORY_Verkhnebakansky Cement Plant_090807" xfId="8450"/>
    <cellStyle name="Заголовок 2" xfId="8451"/>
    <cellStyle name="Заголовок 2 10" xfId="8452"/>
    <cellStyle name="Заголовок 2 10 2" xfId="14308"/>
    <cellStyle name="Заголовок 2 10 3" xfId="16846"/>
    <cellStyle name="Заголовок 2 11" xfId="8453"/>
    <cellStyle name="Заголовок 2 11 2" xfId="14309"/>
    <cellStyle name="Заголовок 2 11 3" xfId="16847"/>
    <cellStyle name="Заголовок 2 12" xfId="8454"/>
    <cellStyle name="Заголовок 2 12 2" xfId="14310"/>
    <cellStyle name="Заголовок 2 12 3" xfId="16848"/>
    <cellStyle name="Заголовок 2 13" xfId="8455"/>
    <cellStyle name="Заголовок 2 13 2" xfId="14311"/>
    <cellStyle name="Заголовок 2 13 3" xfId="16849"/>
    <cellStyle name="Заголовок 2 14" xfId="8456"/>
    <cellStyle name="Заголовок 2 14 2" xfId="14312"/>
    <cellStyle name="Заголовок 2 14 3" xfId="16850"/>
    <cellStyle name="Заголовок 2 15" xfId="8457"/>
    <cellStyle name="Заголовок 2 15 2" xfId="14313"/>
    <cellStyle name="Заголовок 2 15 3" xfId="16851"/>
    <cellStyle name="Заголовок 2 16" xfId="8458"/>
    <cellStyle name="Заголовок 2 16 2" xfId="14314"/>
    <cellStyle name="Заголовок 2 16 3" xfId="16852"/>
    <cellStyle name="Заголовок 2 17" xfId="8459"/>
    <cellStyle name="Заголовок 2 17 2" xfId="14315"/>
    <cellStyle name="Заголовок 2 17 3" xfId="16853"/>
    <cellStyle name="Заголовок 2 18" xfId="8460"/>
    <cellStyle name="Заголовок 2 18 2" xfId="14316"/>
    <cellStyle name="Заголовок 2 18 3" xfId="16854"/>
    <cellStyle name="Заголовок 2 19" xfId="8461"/>
    <cellStyle name="Заголовок 2 19 2" xfId="14317"/>
    <cellStyle name="Заголовок 2 19 3" xfId="16855"/>
    <cellStyle name="Заголовок 2 2" xfId="8462"/>
    <cellStyle name="Заголовок 2 2 2" xfId="14318"/>
    <cellStyle name="Заголовок 2 2 3" xfId="16856"/>
    <cellStyle name="Заголовок 2 20" xfId="8463"/>
    <cellStyle name="Заголовок 2 20 2" xfId="14319"/>
    <cellStyle name="Заголовок 2 20 3" xfId="16857"/>
    <cellStyle name="Заголовок 2 21" xfId="8464"/>
    <cellStyle name="Заголовок 2 21 2" xfId="14320"/>
    <cellStyle name="Заголовок 2 21 3" xfId="16858"/>
    <cellStyle name="Заголовок 2 22" xfId="8465"/>
    <cellStyle name="Заголовок 2 22 2" xfId="14321"/>
    <cellStyle name="Заголовок 2 22 3" xfId="16859"/>
    <cellStyle name="Заголовок 2 23" xfId="8466"/>
    <cellStyle name="Заголовок 2 23 2" xfId="14322"/>
    <cellStyle name="Заголовок 2 23 3" xfId="16860"/>
    <cellStyle name="Заголовок 2 24" xfId="8467"/>
    <cellStyle name="Заголовок 2 24 2" xfId="14323"/>
    <cellStyle name="Заголовок 2 24 3" xfId="16861"/>
    <cellStyle name="Заголовок 2 25" xfId="8468"/>
    <cellStyle name="Заголовок 2 25 2" xfId="14324"/>
    <cellStyle name="Заголовок 2 25 3" xfId="16862"/>
    <cellStyle name="Заголовок 2 26" xfId="8469"/>
    <cellStyle name="Заголовок 2 26 2" xfId="14325"/>
    <cellStyle name="Заголовок 2 26 3" xfId="16863"/>
    <cellStyle name="Заголовок 2 27" xfId="8470"/>
    <cellStyle name="Заголовок 2 27 2" xfId="14326"/>
    <cellStyle name="Заголовок 2 27 3" xfId="16864"/>
    <cellStyle name="Заголовок 2 28" xfId="8471"/>
    <cellStyle name="Заголовок 2 28 2" xfId="14327"/>
    <cellStyle name="Заголовок 2 28 3" xfId="16865"/>
    <cellStyle name="Заголовок 2 29" xfId="8472"/>
    <cellStyle name="Заголовок 2 29 2" xfId="14328"/>
    <cellStyle name="Заголовок 2 29 3" xfId="16866"/>
    <cellStyle name="Заголовок 2 3" xfId="8473"/>
    <cellStyle name="Заголовок 2 3 2" xfId="14329"/>
    <cellStyle name="Заголовок 2 3 3" xfId="16867"/>
    <cellStyle name="Заголовок 2 30" xfId="8474"/>
    <cellStyle name="Заголовок 2 30 2" xfId="14330"/>
    <cellStyle name="Заголовок 2 30 3" xfId="16868"/>
    <cellStyle name="Заголовок 2 31" xfId="8475"/>
    <cellStyle name="Заголовок 2 31 2" xfId="14331"/>
    <cellStyle name="Заголовок 2 31 3" xfId="16869"/>
    <cellStyle name="Заголовок 2 32" xfId="8476"/>
    <cellStyle name="Заголовок 2 32 2" xfId="14332"/>
    <cellStyle name="Заголовок 2 32 3" xfId="16870"/>
    <cellStyle name="Заголовок 2 33" xfId="8477"/>
    <cellStyle name="Заголовок 2 33 2" xfId="14333"/>
    <cellStyle name="Заголовок 2 33 3" xfId="16871"/>
    <cellStyle name="Заголовок 2 34" xfId="8478"/>
    <cellStyle name="Заголовок 2 34 2" xfId="14334"/>
    <cellStyle name="Заголовок 2 34 3" xfId="16872"/>
    <cellStyle name="Заголовок 2 35" xfId="8479"/>
    <cellStyle name="Заголовок 2 35 2" xfId="14335"/>
    <cellStyle name="Заголовок 2 35 3" xfId="16873"/>
    <cellStyle name="Заголовок 2 36" xfId="8480"/>
    <cellStyle name="Заголовок 2 36 2" xfId="14336"/>
    <cellStyle name="Заголовок 2 36 3" xfId="16874"/>
    <cellStyle name="Заголовок 2 37" xfId="8481"/>
    <cellStyle name="Заголовок 2 37 2" xfId="14337"/>
    <cellStyle name="Заголовок 2 37 3" xfId="16875"/>
    <cellStyle name="Заголовок 2 38" xfId="8482"/>
    <cellStyle name="Заголовок 2 38 2" xfId="14338"/>
    <cellStyle name="Заголовок 2 38 3" xfId="16876"/>
    <cellStyle name="Заголовок 2 39" xfId="8483"/>
    <cellStyle name="Заголовок 2 39 2" xfId="14339"/>
    <cellStyle name="Заголовок 2 39 3" xfId="16877"/>
    <cellStyle name="Заголовок 2 4" xfId="8484"/>
    <cellStyle name="Заголовок 2 4 2" xfId="14340"/>
    <cellStyle name="Заголовок 2 4 3" xfId="16878"/>
    <cellStyle name="Заголовок 2 40" xfId="8485"/>
    <cellStyle name="Заголовок 2 40 2" xfId="14341"/>
    <cellStyle name="Заголовок 2 40 3" xfId="16879"/>
    <cellStyle name="Заголовок 2 41" xfId="8486"/>
    <cellStyle name="Заголовок 2 41 2" xfId="14342"/>
    <cellStyle name="Заголовок 2 41 3" xfId="16880"/>
    <cellStyle name="Заголовок 2 42" xfId="8487"/>
    <cellStyle name="Заголовок 2 42 2" xfId="14343"/>
    <cellStyle name="Заголовок 2 42 3" xfId="16881"/>
    <cellStyle name="Заголовок 2 43" xfId="8488"/>
    <cellStyle name="Заголовок 2 43 2" xfId="14344"/>
    <cellStyle name="Заголовок 2 43 3" xfId="16882"/>
    <cellStyle name="Заголовок 2 44" xfId="8489"/>
    <cellStyle name="Заголовок 2 44 2" xfId="14345"/>
    <cellStyle name="Заголовок 2 44 3" xfId="16883"/>
    <cellStyle name="Заголовок 2 45" xfId="8490"/>
    <cellStyle name="Заголовок 2 45 2" xfId="14346"/>
    <cellStyle name="Заголовок 2 45 3" xfId="16884"/>
    <cellStyle name="Заголовок 2 46" xfId="8491"/>
    <cellStyle name="Заголовок 2 46 2" xfId="14347"/>
    <cellStyle name="Заголовок 2 46 3" xfId="16885"/>
    <cellStyle name="Заголовок 2 47" xfId="8492"/>
    <cellStyle name="Заголовок 2 47 2" xfId="14348"/>
    <cellStyle name="Заголовок 2 47 3" xfId="16886"/>
    <cellStyle name="Заголовок 2 48" xfId="8493"/>
    <cellStyle name="Заголовок 2 48 2" xfId="14349"/>
    <cellStyle name="Заголовок 2 48 3" xfId="16887"/>
    <cellStyle name="Заголовок 2 49" xfId="8494"/>
    <cellStyle name="Заголовок 2 49 2" xfId="14350"/>
    <cellStyle name="Заголовок 2 49 3" xfId="16888"/>
    <cellStyle name="Заголовок 2 5" xfId="8495"/>
    <cellStyle name="Заголовок 2 5 2" xfId="14351"/>
    <cellStyle name="Заголовок 2 5 3" xfId="16889"/>
    <cellStyle name="Заголовок 2 50" xfId="8496"/>
    <cellStyle name="Заголовок 2 50 2" xfId="14352"/>
    <cellStyle name="Заголовок 2 50 3" xfId="16890"/>
    <cellStyle name="Заголовок 2 51" xfId="8497"/>
    <cellStyle name="Заголовок 2 51 2" xfId="14353"/>
    <cellStyle name="Заголовок 2 51 3" xfId="16891"/>
    <cellStyle name="Заголовок 2 52" xfId="14307"/>
    <cellStyle name="Заголовок 2 53" xfId="16845"/>
    <cellStyle name="Заголовок 2 6" xfId="8498"/>
    <cellStyle name="Заголовок 2 6 2" xfId="14354"/>
    <cellStyle name="Заголовок 2 6 3" xfId="16892"/>
    <cellStyle name="Заголовок 2 7" xfId="8499"/>
    <cellStyle name="Заголовок 2 7 2" xfId="14355"/>
    <cellStyle name="Заголовок 2 7 3" xfId="16893"/>
    <cellStyle name="Заголовок 2 8" xfId="8500"/>
    <cellStyle name="Заголовок 2 8 2" xfId="14356"/>
    <cellStyle name="Заголовок 2 8 3" xfId="16894"/>
    <cellStyle name="Заголовок 2 9" xfId="8501"/>
    <cellStyle name="Заголовок 2 9 2" xfId="14357"/>
    <cellStyle name="Заголовок 2 9 3" xfId="16895"/>
    <cellStyle name="Заголовок 2_budget_FACTORY_Verkhnebakansky Cement Plant_090807" xfId="8502"/>
    <cellStyle name="Заголовок 3" xfId="8503"/>
    <cellStyle name="Заголовок 3 10" xfId="8504"/>
    <cellStyle name="Заголовок 3 10 2" xfId="14359"/>
    <cellStyle name="Заголовок 3 10 3" xfId="16897"/>
    <cellStyle name="Заголовок 3 11" xfId="8505"/>
    <cellStyle name="Заголовок 3 11 2" xfId="14360"/>
    <cellStyle name="Заголовок 3 11 3" xfId="16898"/>
    <cellStyle name="Заголовок 3 12" xfId="8506"/>
    <cellStyle name="Заголовок 3 12 2" xfId="14361"/>
    <cellStyle name="Заголовок 3 12 3" xfId="16899"/>
    <cellStyle name="Заголовок 3 13" xfId="8507"/>
    <cellStyle name="Заголовок 3 13 2" xfId="14362"/>
    <cellStyle name="Заголовок 3 13 3" xfId="16900"/>
    <cellStyle name="Заголовок 3 14" xfId="8508"/>
    <cellStyle name="Заголовок 3 14 2" xfId="14363"/>
    <cellStyle name="Заголовок 3 14 3" xfId="16901"/>
    <cellStyle name="Заголовок 3 15" xfId="8509"/>
    <cellStyle name="Заголовок 3 15 2" xfId="14364"/>
    <cellStyle name="Заголовок 3 15 3" xfId="16902"/>
    <cellStyle name="Заголовок 3 16" xfId="8510"/>
    <cellStyle name="Заголовок 3 16 2" xfId="14365"/>
    <cellStyle name="Заголовок 3 16 3" xfId="16903"/>
    <cellStyle name="Заголовок 3 17" xfId="8511"/>
    <cellStyle name="Заголовок 3 17 2" xfId="14366"/>
    <cellStyle name="Заголовок 3 17 3" xfId="16904"/>
    <cellStyle name="Заголовок 3 18" xfId="8512"/>
    <cellStyle name="Заголовок 3 18 2" xfId="14367"/>
    <cellStyle name="Заголовок 3 18 3" xfId="16905"/>
    <cellStyle name="Заголовок 3 19" xfId="8513"/>
    <cellStyle name="Заголовок 3 19 2" xfId="14368"/>
    <cellStyle name="Заголовок 3 19 3" xfId="16906"/>
    <cellStyle name="Заголовок 3 2" xfId="8514"/>
    <cellStyle name="Заголовок 3 2 2" xfId="14369"/>
    <cellStyle name="Заголовок 3 2 3" xfId="16907"/>
    <cellStyle name="Заголовок 3 20" xfId="8515"/>
    <cellStyle name="Заголовок 3 20 2" xfId="14370"/>
    <cellStyle name="Заголовок 3 20 3" xfId="16908"/>
    <cellStyle name="Заголовок 3 21" xfId="8516"/>
    <cellStyle name="Заголовок 3 21 2" xfId="14371"/>
    <cellStyle name="Заголовок 3 21 3" xfId="16909"/>
    <cellStyle name="Заголовок 3 22" xfId="8517"/>
    <cellStyle name="Заголовок 3 22 2" xfId="14372"/>
    <cellStyle name="Заголовок 3 22 3" xfId="16910"/>
    <cellStyle name="Заголовок 3 23" xfId="8518"/>
    <cellStyle name="Заголовок 3 23 2" xfId="14373"/>
    <cellStyle name="Заголовок 3 23 3" xfId="16911"/>
    <cellStyle name="Заголовок 3 24" xfId="8519"/>
    <cellStyle name="Заголовок 3 24 2" xfId="14374"/>
    <cellStyle name="Заголовок 3 24 3" xfId="16912"/>
    <cellStyle name="Заголовок 3 25" xfId="8520"/>
    <cellStyle name="Заголовок 3 25 2" xfId="14375"/>
    <cellStyle name="Заголовок 3 25 3" xfId="16913"/>
    <cellStyle name="Заголовок 3 26" xfId="8521"/>
    <cellStyle name="Заголовок 3 26 2" xfId="14376"/>
    <cellStyle name="Заголовок 3 26 3" xfId="16914"/>
    <cellStyle name="Заголовок 3 27" xfId="8522"/>
    <cellStyle name="Заголовок 3 27 2" xfId="14377"/>
    <cellStyle name="Заголовок 3 27 3" xfId="16915"/>
    <cellStyle name="Заголовок 3 28" xfId="8523"/>
    <cellStyle name="Заголовок 3 28 2" xfId="14378"/>
    <cellStyle name="Заголовок 3 28 3" xfId="16916"/>
    <cellStyle name="Заголовок 3 29" xfId="8524"/>
    <cellStyle name="Заголовок 3 29 2" xfId="14379"/>
    <cellStyle name="Заголовок 3 29 3" xfId="16917"/>
    <cellStyle name="Заголовок 3 3" xfId="8525"/>
    <cellStyle name="Заголовок 3 3 2" xfId="14380"/>
    <cellStyle name="Заголовок 3 3 3" xfId="16918"/>
    <cellStyle name="Заголовок 3 30" xfId="8526"/>
    <cellStyle name="Заголовок 3 30 2" xfId="14381"/>
    <cellStyle name="Заголовок 3 30 3" xfId="16919"/>
    <cellStyle name="Заголовок 3 31" xfId="8527"/>
    <cellStyle name="Заголовок 3 31 2" xfId="14382"/>
    <cellStyle name="Заголовок 3 31 3" xfId="16920"/>
    <cellStyle name="Заголовок 3 32" xfId="8528"/>
    <cellStyle name="Заголовок 3 32 2" xfId="14383"/>
    <cellStyle name="Заголовок 3 32 3" xfId="16921"/>
    <cellStyle name="Заголовок 3 33" xfId="8529"/>
    <cellStyle name="Заголовок 3 33 2" xfId="14384"/>
    <cellStyle name="Заголовок 3 33 3" xfId="16922"/>
    <cellStyle name="Заголовок 3 34" xfId="8530"/>
    <cellStyle name="Заголовок 3 34 2" xfId="14385"/>
    <cellStyle name="Заголовок 3 34 3" xfId="16923"/>
    <cellStyle name="Заголовок 3 35" xfId="8531"/>
    <cellStyle name="Заголовок 3 35 2" xfId="14386"/>
    <cellStyle name="Заголовок 3 35 3" xfId="16924"/>
    <cellStyle name="Заголовок 3 36" xfId="8532"/>
    <cellStyle name="Заголовок 3 36 2" xfId="14387"/>
    <cellStyle name="Заголовок 3 36 3" xfId="16925"/>
    <cellStyle name="Заголовок 3 37" xfId="8533"/>
    <cellStyle name="Заголовок 3 37 2" xfId="14388"/>
    <cellStyle name="Заголовок 3 37 3" xfId="16926"/>
    <cellStyle name="Заголовок 3 38" xfId="8534"/>
    <cellStyle name="Заголовок 3 38 2" xfId="14389"/>
    <cellStyle name="Заголовок 3 38 3" xfId="16927"/>
    <cellStyle name="Заголовок 3 39" xfId="8535"/>
    <cellStyle name="Заголовок 3 39 2" xfId="14390"/>
    <cellStyle name="Заголовок 3 39 3" xfId="16928"/>
    <cellStyle name="Заголовок 3 4" xfId="8536"/>
    <cellStyle name="Заголовок 3 4 2" xfId="14391"/>
    <cellStyle name="Заголовок 3 4 3" xfId="16929"/>
    <cellStyle name="Заголовок 3 40" xfId="8537"/>
    <cellStyle name="Заголовок 3 40 2" xfId="14392"/>
    <cellStyle name="Заголовок 3 40 3" xfId="16930"/>
    <cellStyle name="Заголовок 3 41" xfId="8538"/>
    <cellStyle name="Заголовок 3 41 2" xfId="14393"/>
    <cellStyle name="Заголовок 3 41 3" xfId="16931"/>
    <cellStyle name="Заголовок 3 42" xfId="8539"/>
    <cellStyle name="Заголовок 3 42 2" xfId="14394"/>
    <cellStyle name="Заголовок 3 42 3" xfId="16932"/>
    <cellStyle name="Заголовок 3 43" xfId="8540"/>
    <cellStyle name="Заголовок 3 43 2" xfId="14395"/>
    <cellStyle name="Заголовок 3 43 3" xfId="16933"/>
    <cellStyle name="Заголовок 3 44" xfId="8541"/>
    <cellStyle name="Заголовок 3 44 2" xfId="14396"/>
    <cellStyle name="Заголовок 3 44 3" xfId="16934"/>
    <cellStyle name="Заголовок 3 45" xfId="8542"/>
    <cellStyle name="Заголовок 3 45 2" xfId="14397"/>
    <cellStyle name="Заголовок 3 45 3" xfId="16935"/>
    <cellStyle name="Заголовок 3 46" xfId="8543"/>
    <cellStyle name="Заголовок 3 46 2" xfId="14398"/>
    <cellStyle name="Заголовок 3 46 3" xfId="16936"/>
    <cellStyle name="Заголовок 3 47" xfId="8544"/>
    <cellStyle name="Заголовок 3 47 2" xfId="14399"/>
    <cellStyle name="Заголовок 3 47 3" xfId="16937"/>
    <cellStyle name="Заголовок 3 48" xfId="8545"/>
    <cellStyle name="Заголовок 3 48 2" xfId="14400"/>
    <cellStyle name="Заголовок 3 48 3" xfId="16938"/>
    <cellStyle name="Заголовок 3 49" xfId="8546"/>
    <cellStyle name="Заголовок 3 49 2" xfId="14401"/>
    <cellStyle name="Заголовок 3 49 3" xfId="16939"/>
    <cellStyle name="Заголовок 3 5" xfId="8547"/>
    <cellStyle name="Заголовок 3 5 2" xfId="14402"/>
    <cellStyle name="Заголовок 3 5 3" xfId="16940"/>
    <cellStyle name="Заголовок 3 50" xfId="8548"/>
    <cellStyle name="Заголовок 3 50 2" xfId="14403"/>
    <cellStyle name="Заголовок 3 50 3" xfId="16941"/>
    <cellStyle name="Заголовок 3 51" xfId="8549"/>
    <cellStyle name="Заголовок 3 51 2" xfId="14404"/>
    <cellStyle name="Заголовок 3 51 3" xfId="16942"/>
    <cellStyle name="Заголовок 3 52" xfId="14358"/>
    <cellStyle name="Заголовок 3 53" xfId="16896"/>
    <cellStyle name="Заголовок 3 6" xfId="8550"/>
    <cellStyle name="Заголовок 3 6 2" xfId="14405"/>
    <cellStyle name="Заголовок 3 6 3" xfId="16943"/>
    <cellStyle name="Заголовок 3 7" xfId="8551"/>
    <cellStyle name="Заголовок 3 7 2" xfId="14406"/>
    <cellStyle name="Заголовок 3 7 3" xfId="16944"/>
    <cellStyle name="Заголовок 3 8" xfId="8552"/>
    <cellStyle name="Заголовок 3 8 2" xfId="14407"/>
    <cellStyle name="Заголовок 3 8 3" xfId="16945"/>
    <cellStyle name="Заголовок 3 9" xfId="8553"/>
    <cellStyle name="Заголовок 3 9 2" xfId="14408"/>
    <cellStyle name="Заголовок 3 9 3" xfId="16946"/>
    <cellStyle name="Заголовок 3_budget_FACTORY_Verkhnebakansky Cement Plant_090807" xfId="8554"/>
    <cellStyle name="Заголовок 4" xfId="8555"/>
    <cellStyle name="Заголовок 4 10" xfId="8556"/>
    <cellStyle name="Заголовок 4 10 2" xfId="14410"/>
    <cellStyle name="Заголовок 4 10 3" xfId="16948"/>
    <cellStyle name="Заголовок 4 11" xfId="8557"/>
    <cellStyle name="Заголовок 4 11 2" xfId="14411"/>
    <cellStyle name="Заголовок 4 11 3" xfId="16949"/>
    <cellStyle name="Заголовок 4 12" xfId="8558"/>
    <cellStyle name="Заголовок 4 12 2" xfId="14412"/>
    <cellStyle name="Заголовок 4 12 3" xfId="16950"/>
    <cellStyle name="Заголовок 4 13" xfId="8559"/>
    <cellStyle name="Заголовок 4 13 2" xfId="14413"/>
    <cellStyle name="Заголовок 4 13 3" xfId="16951"/>
    <cellStyle name="Заголовок 4 14" xfId="8560"/>
    <cellStyle name="Заголовок 4 14 2" xfId="14414"/>
    <cellStyle name="Заголовок 4 14 3" xfId="16952"/>
    <cellStyle name="Заголовок 4 15" xfId="8561"/>
    <cellStyle name="Заголовок 4 15 2" xfId="14415"/>
    <cellStyle name="Заголовок 4 15 3" xfId="16953"/>
    <cellStyle name="Заголовок 4 16" xfId="8562"/>
    <cellStyle name="Заголовок 4 16 2" xfId="14416"/>
    <cellStyle name="Заголовок 4 16 3" xfId="16954"/>
    <cellStyle name="Заголовок 4 17" xfId="8563"/>
    <cellStyle name="Заголовок 4 17 2" xfId="14417"/>
    <cellStyle name="Заголовок 4 17 3" xfId="16955"/>
    <cellStyle name="Заголовок 4 18" xfId="8564"/>
    <cellStyle name="Заголовок 4 18 2" xfId="14418"/>
    <cellStyle name="Заголовок 4 18 3" xfId="16956"/>
    <cellStyle name="Заголовок 4 19" xfId="8565"/>
    <cellStyle name="Заголовок 4 19 2" xfId="14419"/>
    <cellStyle name="Заголовок 4 19 3" xfId="16957"/>
    <cellStyle name="Заголовок 4 2" xfId="8566"/>
    <cellStyle name="Заголовок 4 2 2" xfId="14420"/>
    <cellStyle name="Заголовок 4 2 3" xfId="16958"/>
    <cellStyle name="Заголовок 4 20" xfId="8567"/>
    <cellStyle name="Заголовок 4 20 2" xfId="14421"/>
    <cellStyle name="Заголовок 4 20 3" xfId="16959"/>
    <cellStyle name="Заголовок 4 21" xfId="8568"/>
    <cellStyle name="Заголовок 4 21 2" xfId="14422"/>
    <cellStyle name="Заголовок 4 21 3" xfId="16960"/>
    <cellStyle name="Заголовок 4 22" xfId="8569"/>
    <cellStyle name="Заголовок 4 22 2" xfId="14423"/>
    <cellStyle name="Заголовок 4 22 3" xfId="16961"/>
    <cellStyle name="Заголовок 4 23" xfId="8570"/>
    <cellStyle name="Заголовок 4 23 2" xfId="14424"/>
    <cellStyle name="Заголовок 4 23 3" xfId="16962"/>
    <cellStyle name="Заголовок 4 24" xfId="8571"/>
    <cellStyle name="Заголовок 4 24 2" xfId="14425"/>
    <cellStyle name="Заголовок 4 24 3" xfId="16963"/>
    <cellStyle name="Заголовок 4 25" xfId="8572"/>
    <cellStyle name="Заголовок 4 25 2" xfId="14426"/>
    <cellStyle name="Заголовок 4 25 3" xfId="16964"/>
    <cellStyle name="Заголовок 4 26" xfId="8573"/>
    <cellStyle name="Заголовок 4 26 2" xfId="14427"/>
    <cellStyle name="Заголовок 4 26 3" xfId="16965"/>
    <cellStyle name="Заголовок 4 27" xfId="8574"/>
    <cellStyle name="Заголовок 4 27 2" xfId="14428"/>
    <cellStyle name="Заголовок 4 27 3" xfId="16966"/>
    <cellStyle name="Заголовок 4 28" xfId="8575"/>
    <cellStyle name="Заголовок 4 28 2" xfId="14429"/>
    <cellStyle name="Заголовок 4 28 3" xfId="16967"/>
    <cellStyle name="Заголовок 4 29" xfId="8576"/>
    <cellStyle name="Заголовок 4 29 2" xfId="14430"/>
    <cellStyle name="Заголовок 4 29 3" xfId="16968"/>
    <cellStyle name="Заголовок 4 3" xfId="8577"/>
    <cellStyle name="Заголовок 4 3 2" xfId="14431"/>
    <cellStyle name="Заголовок 4 3 3" xfId="16969"/>
    <cellStyle name="Заголовок 4 30" xfId="8578"/>
    <cellStyle name="Заголовок 4 30 2" xfId="14432"/>
    <cellStyle name="Заголовок 4 30 3" xfId="16970"/>
    <cellStyle name="Заголовок 4 31" xfId="8579"/>
    <cellStyle name="Заголовок 4 31 2" xfId="14433"/>
    <cellStyle name="Заголовок 4 31 3" xfId="16971"/>
    <cellStyle name="Заголовок 4 32" xfId="8580"/>
    <cellStyle name="Заголовок 4 32 2" xfId="14434"/>
    <cellStyle name="Заголовок 4 32 3" xfId="16972"/>
    <cellStyle name="Заголовок 4 33" xfId="8581"/>
    <cellStyle name="Заголовок 4 33 2" xfId="14435"/>
    <cellStyle name="Заголовок 4 33 3" xfId="16973"/>
    <cellStyle name="Заголовок 4 34" xfId="8582"/>
    <cellStyle name="Заголовок 4 34 2" xfId="14436"/>
    <cellStyle name="Заголовок 4 34 3" xfId="16974"/>
    <cellStyle name="Заголовок 4 35" xfId="8583"/>
    <cellStyle name="Заголовок 4 35 2" xfId="14437"/>
    <cellStyle name="Заголовок 4 35 3" xfId="16975"/>
    <cellStyle name="Заголовок 4 36" xfId="8584"/>
    <cellStyle name="Заголовок 4 36 2" xfId="14438"/>
    <cellStyle name="Заголовок 4 36 3" xfId="16976"/>
    <cellStyle name="Заголовок 4 37" xfId="8585"/>
    <cellStyle name="Заголовок 4 37 2" xfId="14439"/>
    <cellStyle name="Заголовок 4 37 3" xfId="16977"/>
    <cellStyle name="Заголовок 4 38" xfId="8586"/>
    <cellStyle name="Заголовок 4 38 2" xfId="14440"/>
    <cellStyle name="Заголовок 4 38 3" xfId="16978"/>
    <cellStyle name="Заголовок 4 39" xfId="8587"/>
    <cellStyle name="Заголовок 4 39 2" xfId="14441"/>
    <cellStyle name="Заголовок 4 39 3" xfId="16979"/>
    <cellStyle name="Заголовок 4 4" xfId="8588"/>
    <cellStyle name="Заголовок 4 4 2" xfId="14442"/>
    <cellStyle name="Заголовок 4 4 3" xfId="16980"/>
    <cellStyle name="Заголовок 4 40" xfId="8589"/>
    <cellStyle name="Заголовок 4 40 2" xfId="14443"/>
    <cellStyle name="Заголовок 4 40 3" xfId="16981"/>
    <cellStyle name="Заголовок 4 41" xfId="8590"/>
    <cellStyle name="Заголовок 4 41 2" xfId="14444"/>
    <cellStyle name="Заголовок 4 41 3" xfId="16982"/>
    <cellStyle name="Заголовок 4 42" xfId="8591"/>
    <cellStyle name="Заголовок 4 42 2" xfId="14445"/>
    <cellStyle name="Заголовок 4 42 3" xfId="16983"/>
    <cellStyle name="Заголовок 4 43" xfId="8592"/>
    <cellStyle name="Заголовок 4 43 2" xfId="14446"/>
    <cellStyle name="Заголовок 4 43 3" xfId="16984"/>
    <cellStyle name="Заголовок 4 44" xfId="8593"/>
    <cellStyle name="Заголовок 4 44 2" xfId="14447"/>
    <cellStyle name="Заголовок 4 44 3" xfId="16985"/>
    <cellStyle name="Заголовок 4 45" xfId="8594"/>
    <cellStyle name="Заголовок 4 45 2" xfId="14448"/>
    <cellStyle name="Заголовок 4 45 3" xfId="16986"/>
    <cellStyle name="Заголовок 4 46" xfId="8595"/>
    <cellStyle name="Заголовок 4 46 2" xfId="14449"/>
    <cellStyle name="Заголовок 4 46 3" xfId="16987"/>
    <cellStyle name="Заголовок 4 47" xfId="8596"/>
    <cellStyle name="Заголовок 4 47 2" xfId="14450"/>
    <cellStyle name="Заголовок 4 47 3" xfId="16988"/>
    <cellStyle name="Заголовок 4 48" xfId="8597"/>
    <cellStyle name="Заголовок 4 48 2" xfId="14451"/>
    <cellStyle name="Заголовок 4 48 3" xfId="16989"/>
    <cellStyle name="Заголовок 4 49" xfId="8598"/>
    <cellStyle name="Заголовок 4 49 2" xfId="14452"/>
    <cellStyle name="Заголовок 4 49 3" xfId="16990"/>
    <cellStyle name="Заголовок 4 5" xfId="8599"/>
    <cellStyle name="Заголовок 4 5 2" xfId="14453"/>
    <cellStyle name="Заголовок 4 5 3" xfId="16991"/>
    <cellStyle name="Заголовок 4 50" xfId="8600"/>
    <cellStyle name="Заголовок 4 50 2" xfId="14454"/>
    <cellStyle name="Заголовок 4 50 3" xfId="16992"/>
    <cellStyle name="Заголовок 4 51" xfId="8601"/>
    <cellStyle name="Заголовок 4 51 2" xfId="14455"/>
    <cellStyle name="Заголовок 4 51 3" xfId="16993"/>
    <cellStyle name="Заголовок 4 52" xfId="14409"/>
    <cellStyle name="Заголовок 4 53" xfId="16947"/>
    <cellStyle name="Заголовок 4 6" xfId="8602"/>
    <cellStyle name="Заголовок 4 6 2" xfId="14456"/>
    <cellStyle name="Заголовок 4 6 3" xfId="16994"/>
    <cellStyle name="Заголовок 4 7" xfId="8603"/>
    <cellStyle name="Заголовок 4 7 2" xfId="14457"/>
    <cellStyle name="Заголовок 4 7 3" xfId="16995"/>
    <cellStyle name="Заголовок 4 8" xfId="8604"/>
    <cellStyle name="Заголовок 4 8 2" xfId="14458"/>
    <cellStyle name="Заголовок 4 8 3" xfId="16996"/>
    <cellStyle name="Заголовок 4 9" xfId="8605"/>
    <cellStyle name="Заголовок 4 9 2" xfId="14459"/>
    <cellStyle name="Заголовок 4 9 3" xfId="16997"/>
    <cellStyle name="Заголовок 4_budget_FACTORY_Verkhnebakansky Cement Plant_090807" xfId="8606"/>
    <cellStyle name="Индекс" xfId="8607"/>
    <cellStyle name="Индекс 2" xfId="8608"/>
    <cellStyle name="Индекс 3" xfId="14460"/>
    <cellStyle name="Индекс 4" xfId="16998"/>
    <cellStyle name="Итог" xfId="8609"/>
    <cellStyle name="Итог 10" xfId="8610"/>
    <cellStyle name="Итог 10 10" xfId="8611"/>
    <cellStyle name="Итог 10 11" xfId="8612"/>
    <cellStyle name="Итог 10 12" xfId="8613"/>
    <cellStyle name="Итог 10 13" xfId="8614"/>
    <cellStyle name="Итог 10 14" xfId="8615"/>
    <cellStyle name="Итог 10 15" xfId="8616"/>
    <cellStyle name="Итог 10 16" xfId="8617"/>
    <cellStyle name="Итог 10 17" xfId="14462"/>
    <cellStyle name="Итог 10 18" xfId="17000"/>
    <cellStyle name="Итог 10 2" xfId="8618"/>
    <cellStyle name="Итог 10 3" xfId="8619"/>
    <cellStyle name="Итог 10 4" xfId="8620"/>
    <cellStyle name="Итог 10 5" xfId="8621"/>
    <cellStyle name="Итог 10 6" xfId="8622"/>
    <cellStyle name="Итог 10 7" xfId="8623"/>
    <cellStyle name="Итог 10 8" xfId="8624"/>
    <cellStyle name="Итог 10 9" xfId="8625"/>
    <cellStyle name="Итог 11" xfId="8626"/>
    <cellStyle name="Итог 11 10" xfId="8627"/>
    <cellStyle name="Итог 11 11" xfId="8628"/>
    <cellStyle name="Итог 11 12" xfId="8629"/>
    <cellStyle name="Итог 11 13" xfId="8630"/>
    <cellStyle name="Итог 11 14" xfId="8631"/>
    <cellStyle name="Итог 11 15" xfId="8632"/>
    <cellStyle name="Итог 11 16" xfId="8633"/>
    <cellStyle name="Итог 11 17" xfId="14463"/>
    <cellStyle name="Итог 11 18" xfId="17001"/>
    <cellStyle name="Итог 11 2" xfId="8634"/>
    <cellStyle name="Итог 11 3" xfId="8635"/>
    <cellStyle name="Итог 11 4" xfId="8636"/>
    <cellStyle name="Итог 11 5" xfId="8637"/>
    <cellStyle name="Итог 11 6" xfId="8638"/>
    <cellStyle name="Итог 11 7" xfId="8639"/>
    <cellStyle name="Итог 11 8" xfId="8640"/>
    <cellStyle name="Итог 11 9" xfId="8641"/>
    <cellStyle name="Итог 12" xfId="8642"/>
    <cellStyle name="Итог 12 10" xfId="8643"/>
    <cellStyle name="Итог 12 11" xfId="8644"/>
    <cellStyle name="Итог 12 12" xfId="8645"/>
    <cellStyle name="Итог 12 13" xfId="8646"/>
    <cellStyle name="Итог 12 14" xfId="8647"/>
    <cellStyle name="Итог 12 15" xfId="8648"/>
    <cellStyle name="Итог 12 16" xfId="8649"/>
    <cellStyle name="Итог 12 17" xfId="14464"/>
    <cellStyle name="Итог 12 18" xfId="17002"/>
    <cellStyle name="Итог 12 2" xfId="8650"/>
    <cellStyle name="Итог 12 3" xfId="8651"/>
    <cellStyle name="Итог 12 4" xfId="8652"/>
    <cellStyle name="Итог 12 5" xfId="8653"/>
    <cellStyle name="Итог 12 6" xfId="8654"/>
    <cellStyle name="Итог 12 7" xfId="8655"/>
    <cellStyle name="Итог 12 8" xfId="8656"/>
    <cellStyle name="Итог 12 9" xfId="8657"/>
    <cellStyle name="Итог 13" xfId="8658"/>
    <cellStyle name="Итог 13 10" xfId="8659"/>
    <cellStyle name="Итог 13 11" xfId="8660"/>
    <cellStyle name="Итог 13 12" xfId="8661"/>
    <cellStyle name="Итог 13 13" xfId="8662"/>
    <cellStyle name="Итог 13 14" xfId="8663"/>
    <cellStyle name="Итог 13 15" xfId="8664"/>
    <cellStyle name="Итог 13 16" xfId="8665"/>
    <cellStyle name="Итог 13 17" xfId="14465"/>
    <cellStyle name="Итог 13 18" xfId="17003"/>
    <cellStyle name="Итог 13 2" xfId="8666"/>
    <cellStyle name="Итог 13 3" xfId="8667"/>
    <cellStyle name="Итог 13 4" xfId="8668"/>
    <cellStyle name="Итог 13 5" xfId="8669"/>
    <cellStyle name="Итог 13 6" xfId="8670"/>
    <cellStyle name="Итог 13 7" xfId="8671"/>
    <cellStyle name="Итог 13 8" xfId="8672"/>
    <cellStyle name="Итог 13 9" xfId="8673"/>
    <cellStyle name="Итог 14" xfId="8674"/>
    <cellStyle name="Итог 14 10" xfId="8675"/>
    <cellStyle name="Итог 14 11" xfId="8676"/>
    <cellStyle name="Итог 14 12" xfId="8677"/>
    <cellStyle name="Итог 14 13" xfId="8678"/>
    <cellStyle name="Итог 14 14" xfId="8679"/>
    <cellStyle name="Итог 14 15" xfId="8680"/>
    <cellStyle name="Итог 14 16" xfId="8681"/>
    <cellStyle name="Итог 14 17" xfId="14466"/>
    <cellStyle name="Итог 14 18" xfId="17004"/>
    <cellStyle name="Итог 14 2" xfId="8682"/>
    <cellStyle name="Итог 14 3" xfId="8683"/>
    <cellStyle name="Итог 14 4" xfId="8684"/>
    <cellStyle name="Итог 14 5" xfId="8685"/>
    <cellStyle name="Итог 14 6" xfId="8686"/>
    <cellStyle name="Итог 14 7" xfId="8687"/>
    <cellStyle name="Итог 14 8" xfId="8688"/>
    <cellStyle name="Итог 14 9" xfId="8689"/>
    <cellStyle name="Итог 15" xfId="8690"/>
    <cellStyle name="Итог 15 10" xfId="8691"/>
    <cellStyle name="Итог 15 11" xfId="8692"/>
    <cellStyle name="Итог 15 12" xfId="8693"/>
    <cellStyle name="Итог 15 13" xfId="8694"/>
    <cellStyle name="Итог 15 14" xfId="8695"/>
    <cellStyle name="Итог 15 15" xfId="8696"/>
    <cellStyle name="Итог 15 16" xfId="8697"/>
    <cellStyle name="Итог 15 17" xfId="14467"/>
    <cellStyle name="Итог 15 18" xfId="17005"/>
    <cellStyle name="Итог 15 2" xfId="8698"/>
    <cellStyle name="Итог 15 3" xfId="8699"/>
    <cellStyle name="Итог 15 4" xfId="8700"/>
    <cellStyle name="Итог 15 5" xfId="8701"/>
    <cellStyle name="Итог 15 6" xfId="8702"/>
    <cellStyle name="Итог 15 7" xfId="8703"/>
    <cellStyle name="Итог 15 8" xfId="8704"/>
    <cellStyle name="Итог 15 9" xfId="8705"/>
    <cellStyle name="Итог 16" xfId="8706"/>
    <cellStyle name="Итог 16 10" xfId="8707"/>
    <cellStyle name="Итог 16 11" xfId="8708"/>
    <cellStyle name="Итог 16 12" xfId="8709"/>
    <cellStyle name="Итог 16 13" xfId="8710"/>
    <cellStyle name="Итог 16 14" xfId="8711"/>
    <cellStyle name="Итог 16 15" xfId="8712"/>
    <cellStyle name="Итог 16 16" xfId="8713"/>
    <cellStyle name="Итог 16 17" xfId="14468"/>
    <cellStyle name="Итог 16 18" xfId="17006"/>
    <cellStyle name="Итог 16 2" xfId="8714"/>
    <cellStyle name="Итог 16 3" xfId="8715"/>
    <cellStyle name="Итог 16 4" xfId="8716"/>
    <cellStyle name="Итог 16 5" xfId="8717"/>
    <cellStyle name="Итог 16 6" xfId="8718"/>
    <cellStyle name="Итог 16 7" xfId="8719"/>
    <cellStyle name="Итог 16 8" xfId="8720"/>
    <cellStyle name="Итог 16 9" xfId="8721"/>
    <cellStyle name="Итог 17" xfId="8722"/>
    <cellStyle name="Итог 17 10" xfId="8723"/>
    <cellStyle name="Итог 17 11" xfId="8724"/>
    <cellStyle name="Итог 17 12" xfId="8725"/>
    <cellStyle name="Итог 17 13" xfId="8726"/>
    <cellStyle name="Итог 17 14" xfId="8727"/>
    <cellStyle name="Итог 17 15" xfId="8728"/>
    <cellStyle name="Итог 17 16" xfId="8729"/>
    <cellStyle name="Итог 17 17" xfId="14469"/>
    <cellStyle name="Итог 17 18" xfId="17007"/>
    <cellStyle name="Итог 17 2" xfId="8730"/>
    <cellStyle name="Итог 17 3" xfId="8731"/>
    <cellStyle name="Итог 17 4" xfId="8732"/>
    <cellStyle name="Итог 17 5" xfId="8733"/>
    <cellStyle name="Итог 17 6" xfId="8734"/>
    <cellStyle name="Итог 17 7" xfId="8735"/>
    <cellStyle name="Итог 17 8" xfId="8736"/>
    <cellStyle name="Итог 17 9" xfId="8737"/>
    <cellStyle name="Итог 18" xfId="8738"/>
    <cellStyle name="Итог 18 10" xfId="8739"/>
    <cellStyle name="Итог 18 11" xfId="8740"/>
    <cellStyle name="Итог 18 12" xfId="8741"/>
    <cellStyle name="Итог 18 13" xfId="8742"/>
    <cellStyle name="Итог 18 14" xfId="8743"/>
    <cellStyle name="Итог 18 15" xfId="8744"/>
    <cellStyle name="Итог 18 16" xfId="8745"/>
    <cellStyle name="Итог 18 17" xfId="14470"/>
    <cellStyle name="Итог 18 18" xfId="17008"/>
    <cellStyle name="Итог 18 2" xfId="8746"/>
    <cellStyle name="Итог 18 3" xfId="8747"/>
    <cellStyle name="Итог 18 4" xfId="8748"/>
    <cellStyle name="Итог 18 5" xfId="8749"/>
    <cellStyle name="Итог 18 6" xfId="8750"/>
    <cellStyle name="Итог 18 7" xfId="8751"/>
    <cellStyle name="Итог 18 8" xfId="8752"/>
    <cellStyle name="Итог 18 9" xfId="8753"/>
    <cellStyle name="Итог 19" xfId="8754"/>
    <cellStyle name="Итог 19 10" xfId="8755"/>
    <cellStyle name="Итог 19 11" xfId="8756"/>
    <cellStyle name="Итог 19 12" xfId="8757"/>
    <cellStyle name="Итог 19 13" xfId="8758"/>
    <cellStyle name="Итог 19 14" xfId="8759"/>
    <cellStyle name="Итог 19 15" xfId="8760"/>
    <cellStyle name="Итог 19 16" xfId="8761"/>
    <cellStyle name="Итог 19 17" xfId="14471"/>
    <cellStyle name="Итог 19 18" xfId="17009"/>
    <cellStyle name="Итог 19 2" xfId="8762"/>
    <cellStyle name="Итог 19 3" xfId="8763"/>
    <cellStyle name="Итог 19 4" xfId="8764"/>
    <cellStyle name="Итог 19 5" xfId="8765"/>
    <cellStyle name="Итог 19 6" xfId="8766"/>
    <cellStyle name="Итог 19 7" xfId="8767"/>
    <cellStyle name="Итог 19 8" xfId="8768"/>
    <cellStyle name="Итог 19 9" xfId="8769"/>
    <cellStyle name="Итог 2" xfId="8770"/>
    <cellStyle name="Итог 2 10" xfId="8771"/>
    <cellStyle name="Итог 2 11" xfId="8772"/>
    <cellStyle name="Итог 2 12" xfId="8773"/>
    <cellStyle name="Итог 2 13" xfId="8774"/>
    <cellStyle name="Итог 2 14" xfId="8775"/>
    <cellStyle name="Итог 2 15" xfId="8776"/>
    <cellStyle name="Итог 2 16" xfId="8777"/>
    <cellStyle name="Итог 2 17" xfId="14472"/>
    <cellStyle name="Итог 2 18" xfId="17010"/>
    <cellStyle name="Итог 2 2" xfId="8778"/>
    <cellStyle name="Итог 2 3" xfId="8779"/>
    <cellStyle name="Итог 2 4" xfId="8780"/>
    <cellStyle name="Итог 2 5" xfId="8781"/>
    <cellStyle name="Итог 2 6" xfId="8782"/>
    <cellStyle name="Итог 2 7" xfId="8783"/>
    <cellStyle name="Итог 2 8" xfId="8784"/>
    <cellStyle name="Итог 2 9" xfId="8785"/>
    <cellStyle name="Итог 20" xfId="8786"/>
    <cellStyle name="Итог 20 10" xfId="8787"/>
    <cellStyle name="Итог 20 11" xfId="8788"/>
    <cellStyle name="Итог 20 12" xfId="8789"/>
    <cellStyle name="Итог 20 13" xfId="8790"/>
    <cellStyle name="Итог 20 14" xfId="8791"/>
    <cellStyle name="Итог 20 15" xfId="8792"/>
    <cellStyle name="Итог 20 16" xfId="8793"/>
    <cellStyle name="Итог 20 17" xfId="14473"/>
    <cellStyle name="Итог 20 18" xfId="17011"/>
    <cellStyle name="Итог 20 2" xfId="8794"/>
    <cellStyle name="Итог 20 3" xfId="8795"/>
    <cellStyle name="Итог 20 4" xfId="8796"/>
    <cellStyle name="Итог 20 5" xfId="8797"/>
    <cellStyle name="Итог 20 6" xfId="8798"/>
    <cellStyle name="Итог 20 7" xfId="8799"/>
    <cellStyle name="Итог 20 8" xfId="8800"/>
    <cellStyle name="Итог 20 9" xfId="8801"/>
    <cellStyle name="Итог 21" xfId="8802"/>
    <cellStyle name="Итог 21 10" xfId="8803"/>
    <cellStyle name="Итог 21 11" xfId="8804"/>
    <cellStyle name="Итог 21 12" xfId="8805"/>
    <cellStyle name="Итог 21 13" xfId="8806"/>
    <cellStyle name="Итог 21 14" xfId="8807"/>
    <cellStyle name="Итог 21 15" xfId="8808"/>
    <cellStyle name="Итог 21 16" xfId="8809"/>
    <cellStyle name="Итог 21 17" xfId="14474"/>
    <cellStyle name="Итог 21 18" xfId="17012"/>
    <cellStyle name="Итог 21 2" xfId="8810"/>
    <cellStyle name="Итог 21 3" xfId="8811"/>
    <cellStyle name="Итог 21 4" xfId="8812"/>
    <cellStyle name="Итог 21 5" xfId="8813"/>
    <cellStyle name="Итог 21 6" xfId="8814"/>
    <cellStyle name="Итог 21 7" xfId="8815"/>
    <cellStyle name="Итог 21 8" xfId="8816"/>
    <cellStyle name="Итог 21 9" xfId="8817"/>
    <cellStyle name="Итог 22" xfId="8818"/>
    <cellStyle name="Итог 22 10" xfId="8819"/>
    <cellStyle name="Итог 22 11" xfId="8820"/>
    <cellStyle name="Итог 22 12" xfId="8821"/>
    <cellStyle name="Итог 22 13" xfId="8822"/>
    <cellStyle name="Итог 22 14" xfId="8823"/>
    <cellStyle name="Итог 22 15" xfId="8824"/>
    <cellStyle name="Итог 22 16" xfId="8825"/>
    <cellStyle name="Итог 22 17" xfId="14475"/>
    <cellStyle name="Итог 22 18" xfId="17013"/>
    <cellStyle name="Итог 22 2" xfId="8826"/>
    <cellStyle name="Итог 22 3" xfId="8827"/>
    <cellStyle name="Итог 22 4" xfId="8828"/>
    <cellStyle name="Итог 22 5" xfId="8829"/>
    <cellStyle name="Итог 22 6" xfId="8830"/>
    <cellStyle name="Итог 22 7" xfId="8831"/>
    <cellStyle name="Итог 22 8" xfId="8832"/>
    <cellStyle name="Итог 22 9" xfId="8833"/>
    <cellStyle name="Итог 23" xfId="8834"/>
    <cellStyle name="Итог 23 10" xfId="8835"/>
    <cellStyle name="Итог 23 11" xfId="8836"/>
    <cellStyle name="Итог 23 12" xfId="8837"/>
    <cellStyle name="Итог 23 13" xfId="8838"/>
    <cellStyle name="Итог 23 14" xfId="8839"/>
    <cellStyle name="Итог 23 15" xfId="8840"/>
    <cellStyle name="Итог 23 16" xfId="8841"/>
    <cellStyle name="Итог 23 17" xfId="14476"/>
    <cellStyle name="Итог 23 18" xfId="17014"/>
    <cellStyle name="Итог 23 2" xfId="8842"/>
    <cellStyle name="Итог 23 3" xfId="8843"/>
    <cellStyle name="Итог 23 4" xfId="8844"/>
    <cellStyle name="Итог 23 5" xfId="8845"/>
    <cellStyle name="Итог 23 6" xfId="8846"/>
    <cellStyle name="Итог 23 7" xfId="8847"/>
    <cellStyle name="Итог 23 8" xfId="8848"/>
    <cellStyle name="Итог 23 9" xfId="8849"/>
    <cellStyle name="Итог 24" xfId="8850"/>
    <cellStyle name="Итог 24 10" xfId="8851"/>
    <cellStyle name="Итог 24 11" xfId="8852"/>
    <cellStyle name="Итог 24 12" xfId="8853"/>
    <cellStyle name="Итог 24 13" xfId="8854"/>
    <cellStyle name="Итог 24 14" xfId="8855"/>
    <cellStyle name="Итог 24 15" xfId="8856"/>
    <cellStyle name="Итог 24 16" xfId="8857"/>
    <cellStyle name="Итог 24 17" xfId="14477"/>
    <cellStyle name="Итог 24 18" xfId="17015"/>
    <cellStyle name="Итог 24 2" xfId="8858"/>
    <cellStyle name="Итог 24 3" xfId="8859"/>
    <cellStyle name="Итог 24 4" xfId="8860"/>
    <cellStyle name="Итог 24 5" xfId="8861"/>
    <cellStyle name="Итог 24 6" xfId="8862"/>
    <cellStyle name="Итог 24 7" xfId="8863"/>
    <cellStyle name="Итог 24 8" xfId="8864"/>
    <cellStyle name="Итог 24 9" xfId="8865"/>
    <cellStyle name="Итог 25" xfId="8866"/>
    <cellStyle name="Итог 25 10" xfId="8867"/>
    <cellStyle name="Итог 25 11" xfId="8868"/>
    <cellStyle name="Итог 25 12" xfId="8869"/>
    <cellStyle name="Итог 25 13" xfId="8870"/>
    <cellStyle name="Итог 25 14" xfId="8871"/>
    <cellStyle name="Итог 25 15" xfId="8872"/>
    <cellStyle name="Итог 25 16" xfId="8873"/>
    <cellStyle name="Итог 25 17" xfId="14478"/>
    <cellStyle name="Итог 25 18" xfId="17016"/>
    <cellStyle name="Итог 25 2" xfId="8874"/>
    <cellStyle name="Итог 25 3" xfId="8875"/>
    <cellStyle name="Итог 25 4" xfId="8876"/>
    <cellStyle name="Итог 25 5" xfId="8877"/>
    <cellStyle name="Итог 25 6" xfId="8878"/>
    <cellStyle name="Итог 25 7" xfId="8879"/>
    <cellStyle name="Итог 25 8" xfId="8880"/>
    <cellStyle name="Итог 25 9" xfId="8881"/>
    <cellStyle name="Итог 26" xfId="8882"/>
    <cellStyle name="Итог 26 10" xfId="8883"/>
    <cellStyle name="Итог 26 11" xfId="8884"/>
    <cellStyle name="Итог 26 12" xfId="8885"/>
    <cellStyle name="Итог 26 13" xfId="8886"/>
    <cellStyle name="Итог 26 14" xfId="8887"/>
    <cellStyle name="Итог 26 15" xfId="8888"/>
    <cellStyle name="Итог 26 16" xfId="8889"/>
    <cellStyle name="Итог 26 17" xfId="14479"/>
    <cellStyle name="Итог 26 18" xfId="17017"/>
    <cellStyle name="Итог 26 2" xfId="8890"/>
    <cellStyle name="Итог 26 3" xfId="8891"/>
    <cellStyle name="Итог 26 4" xfId="8892"/>
    <cellStyle name="Итог 26 5" xfId="8893"/>
    <cellStyle name="Итог 26 6" xfId="8894"/>
    <cellStyle name="Итог 26 7" xfId="8895"/>
    <cellStyle name="Итог 26 8" xfId="8896"/>
    <cellStyle name="Итог 26 9" xfId="8897"/>
    <cellStyle name="Итог 27" xfId="8898"/>
    <cellStyle name="Итог 27 10" xfId="8899"/>
    <cellStyle name="Итог 27 11" xfId="8900"/>
    <cellStyle name="Итог 27 12" xfId="8901"/>
    <cellStyle name="Итог 27 13" xfId="8902"/>
    <cellStyle name="Итог 27 14" xfId="8903"/>
    <cellStyle name="Итог 27 15" xfId="8904"/>
    <cellStyle name="Итог 27 16" xfId="8905"/>
    <cellStyle name="Итог 27 17" xfId="14480"/>
    <cellStyle name="Итог 27 18" xfId="17018"/>
    <cellStyle name="Итог 27 2" xfId="8906"/>
    <cellStyle name="Итог 27 3" xfId="8907"/>
    <cellStyle name="Итог 27 4" xfId="8908"/>
    <cellStyle name="Итог 27 5" xfId="8909"/>
    <cellStyle name="Итог 27 6" xfId="8910"/>
    <cellStyle name="Итог 27 7" xfId="8911"/>
    <cellStyle name="Итог 27 8" xfId="8912"/>
    <cellStyle name="Итог 27 9" xfId="8913"/>
    <cellStyle name="Итог 28" xfId="8914"/>
    <cellStyle name="Итог 28 10" xfId="8915"/>
    <cellStyle name="Итог 28 11" xfId="8916"/>
    <cellStyle name="Итог 28 12" xfId="8917"/>
    <cellStyle name="Итог 28 13" xfId="8918"/>
    <cellStyle name="Итог 28 14" xfId="8919"/>
    <cellStyle name="Итог 28 15" xfId="8920"/>
    <cellStyle name="Итог 28 16" xfId="8921"/>
    <cellStyle name="Итог 28 17" xfId="14481"/>
    <cellStyle name="Итог 28 18" xfId="17019"/>
    <cellStyle name="Итог 28 2" xfId="8922"/>
    <cellStyle name="Итог 28 3" xfId="8923"/>
    <cellStyle name="Итог 28 4" xfId="8924"/>
    <cellStyle name="Итог 28 5" xfId="8925"/>
    <cellStyle name="Итог 28 6" xfId="8926"/>
    <cellStyle name="Итог 28 7" xfId="8927"/>
    <cellStyle name="Итог 28 8" xfId="8928"/>
    <cellStyle name="Итог 28 9" xfId="8929"/>
    <cellStyle name="Итог 29" xfId="8930"/>
    <cellStyle name="Итог 29 10" xfId="8931"/>
    <cellStyle name="Итог 29 11" xfId="8932"/>
    <cellStyle name="Итог 29 12" xfId="8933"/>
    <cellStyle name="Итог 29 13" xfId="8934"/>
    <cellStyle name="Итог 29 14" xfId="8935"/>
    <cellStyle name="Итог 29 15" xfId="8936"/>
    <cellStyle name="Итог 29 16" xfId="8937"/>
    <cellStyle name="Итог 29 17" xfId="14482"/>
    <cellStyle name="Итог 29 18" xfId="17020"/>
    <cellStyle name="Итог 29 2" xfId="8938"/>
    <cellStyle name="Итог 29 3" xfId="8939"/>
    <cellStyle name="Итог 29 4" xfId="8940"/>
    <cellStyle name="Итог 29 5" xfId="8941"/>
    <cellStyle name="Итог 29 6" xfId="8942"/>
    <cellStyle name="Итог 29 7" xfId="8943"/>
    <cellStyle name="Итог 29 8" xfId="8944"/>
    <cellStyle name="Итог 29 9" xfId="8945"/>
    <cellStyle name="Итог 3" xfId="8946"/>
    <cellStyle name="Итог 3 10" xfId="8947"/>
    <cellStyle name="Итог 3 11" xfId="8948"/>
    <cellStyle name="Итог 3 12" xfId="8949"/>
    <cellStyle name="Итог 3 13" xfId="8950"/>
    <cellStyle name="Итог 3 14" xfId="8951"/>
    <cellStyle name="Итог 3 15" xfId="8952"/>
    <cellStyle name="Итог 3 16" xfId="8953"/>
    <cellStyle name="Итог 3 17" xfId="14483"/>
    <cellStyle name="Итог 3 18" xfId="17021"/>
    <cellStyle name="Итог 3 2" xfId="8954"/>
    <cellStyle name="Итог 3 3" xfId="8955"/>
    <cellStyle name="Итог 3 4" xfId="8956"/>
    <cellStyle name="Итог 3 5" xfId="8957"/>
    <cellStyle name="Итог 3 6" xfId="8958"/>
    <cellStyle name="Итог 3 7" xfId="8959"/>
    <cellStyle name="Итог 3 8" xfId="8960"/>
    <cellStyle name="Итог 3 9" xfId="8961"/>
    <cellStyle name="Итог 30" xfId="8962"/>
    <cellStyle name="Итог 30 10" xfId="8963"/>
    <cellStyle name="Итог 30 11" xfId="8964"/>
    <cellStyle name="Итог 30 12" xfId="8965"/>
    <cellStyle name="Итог 30 13" xfId="8966"/>
    <cellStyle name="Итог 30 14" xfId="8967"/>
    <cellStyle name="Итог 30 15" xfId="8968"/>
    <cellStyle name="Итог 30 16" xfId="8969"/>
    <cellStyle name="Итог 30 17" xfId="14484"/>
    <cellStyle name="Итог 30 18" xfId="17022"/>
    <cellStyle name="Итог 30 2" xfId="8970"/>
    <cellStyle name="Итог 30 3" xfId="8971"/>
    <cellStyle name="Итог 30 4" xfId="8972"/>
    <cellStyle name="Итог 30 5" xfId="8973"/>
    <cellStyle name="Итог 30 6" xfId="8974"/>
    <cellStyle name="Итог 30 7" xfId="8975"/>
    <cellStyle name="Итог 30 8" xfId="8976"/>
    <cellStyle name="Итог 30 9" xfId="8977"/>
    <cellStyle name="Итог 31" xfId="8978"/>
    <cellStyle name="Итог 31 10" xfId="8979"/>
    <cellStyle name="Итог 31 11" xfId="8980"/>
    <cellStyle name="Итог 31 12" xfId="8981"/>
    <cellStyle name="Итог 31 13" xfId="8982"/>
    <cellStyle name="Итог 31 14" xfId="8983"/>
    <cellStyle name="Итог 31 15" xfId="8984"/>
    <cellStyle name="Итог 31 16" xfId="8985"/>
    <cellStyle name="Итог 31 17" xfId="14485"/>
    <cellStyle name="Итог 31 18" xfId="17023"/>
    <cellStyle name="Итог 31 2" xfId="8986"/>
    <cellStyle name="Итог 31 3" xfId="8987"/>
    <cellStyle name="Итог 31 4" xfId="8988"/>
    <cellStyle name="Итог 31 5" xfId="8989"/>
    <cellStyle name="Итог 31 6" xfId="8990"/>
    <cellStyle name="Итог 31 7" xfId="8991"/>
    <cellStyle name="Итог 31 8" xfId="8992"/>
    <cellStyle name="Итог 31 9" xfId="8993"/>
    <cellStyle name="Итог 32" xfId="8994"/>
    <cellStyle name="Итог 32 10" xfId="8995"/>
    <cellStyle name="Итог 32 11" xfId="8996"/>
    <cellStyle name="Итог 32 12" xfId="8997"/>
    <cellStyle name="Итог 32 13" xfId="8998"/>
    <cellStyle name="Итог 32 14" xfId="8999"/>
    <cellStyle name="Итог 32 15" xfId="9000"/>
    <cellStyle name="Итог 32 16" xfId="9001"/>
    <cellStyle name="Итог 32 17" xfId="14486"/>
    <cellStyle name="Итог 32 18" xfId="17024"/>
    <cellStyle name="Итог 32 2" xfId="9002"/>
    <cellStyle name="Итог 32 3" xfId="9003"/>
    <cellStyle name="Итог 32 4" xfId="9004"/>
    <cellStyle name="Итог 32 5" xfId="9005"/>
    <cellStyle name="Итог 32 6" xfId="9006"/>
    <cellStyle name="Итог 32 7" xfId="9007"/>
    <cellStyle name="Итог 32 8" xfId="9008"/>
    <cellStyle name="Итог 32 9" xfId="9009"/>
    <cellStyle name="Итог 33" xfId="9010"/>
    <cellStyle name="Итог 33 10" xfId="9011"/>
    <cellStyle name="Итог 33 11" xfId="9012"/>
    <cellStyle name="Итог 33 12" xfId="9013"/>
    <cellStyle name="Итог 33 13" xfId="9014"/>
    <cellStyle name="Итог 33 14" xfId="9015"/>
    <cellStyle name="Итог 33 15" xfId="9016"/>
    <cellStyle name="Итог 33 16" xfId="9017"/>
    <cellStyle name="Итог 33 17" xfId="14487"/>
    <cellStyle name="Итог 33 18" xfId="17025"/>
    <cellStyle name="Итог 33 2" xfId="9018"/>
    <cellStyle name="Итог 33 3" xfId="9019"/>
    <cellStyle name="Итог 33 4" xfId="9020"/>
    <cellStyle name="Итог 33 5" xfId="9021"/>
    <cellStyle name="Итог 33 6" xfId="9022"/>
    <cellStyle name="Итог 33 7" xfId="9023"/>
    <cellStyle name="Итог 33 8" xfId="9024"/>
    <cellStyle name="Итог 33 9" xfId="9025"/>
    <cellStyle name="Итог 34" xfId="9026"/>
    <cellStyle name="Итог 34 10" xfId="9027"/>
    <cellStyle name="Итог 34 11" xfId="9028"/>
    <cellStyle name="Итог 34 12" xfId="9029"/>
    <cellStyle name="Итог 34 13" xfId="9030"/>
    <cellStyle name="Итог 34 14" xfId="9031"/>
    <cellStyle name="Итог 34 15" xfId="9032"/>
    <cellStyle name="Итог 34 16" xfId="9033"/>
    <cellStyle name="Итог 34 17" xfId="14488"/>
    <cellStyle name="Итог 34 18" xfId="17026"/>
    <cellStyle name="Итог 34 2" xfId="9034"/>
    <cellStyle name="Итог 34 3" xfId="9035"/>
    <cellStyle name="Итог 34 4" xfId="9036"/>
    <cellStyle name="Итог 34 5" xfId="9037"/>
    <cellStyle name="Итог 34 6" xfId="9038"/>
    <cellStyle name="Итог 34 7" xfId="9039"/>
    <cellStyle name="Итог 34 8" xfId="9040"/>
    <cellStyle name="Итог 34 9" xfId="9041"/>
    <cellStyle name="Итог 35" xfId="9042"/>
    <cellStyle name="Итог 35 10" xfId="9043"/>
    <cellStyle name="Итог 35 11" xfId="9044"/>
    <cellStyle name="Итог 35 12" xfId="9045"/>
    <cellStyle name="Итог 35 13" xfId="9046"/>
    <cellStyle name="Итог 35 14" xfId="9047"/>
    <cellStyle name="Итог 35 15" xfId="9048"/>
    <cellStyle name="Итог 35 16" xfId="9049"/>
    <cellStyle name="Итог 35 17" xfId="14489"/>
    <cellStyle name="Итог 35 18" xfId="17027"/>
    <cellStyle name="Итог 35 2" xfId="9050"/>
    <cellStyle name="Итог 35 3" xfId="9051"/>
    <cellStyle name="Итог 35 4" xfId="9052"/>
    <cellStyle name="Итог 35 5" xfId="9053"/>
    <cellStyle name="Итог 35 6" xfId="9054"/>
    <cellStyle name="Итог 35 7" xfId="9055"/>
    <cellStyle name="Итог 35 8" xfId="9056"/>
    <cellStyle name="Итог 35 9" xfId="9057"/>
    <cellStyle name="Итог 36" xfId="9058"/>
    <cellStyle name="Итог 36 10" xfId="9059"/>
    <cellStyle name="Итог 36 11" xfId="9060"/>
    <cellStyle name="Итог 36 12" xfId="9061"/>
    <cellStyle name="Итог 36 13" xfId="9062"/>
    <cellStyle name="Итог 36 14" xfId="9063"/>
    <cellStyle name="Итог 36 15" xfId="9064"/>
    <cellStyle name="Итог 36 16" xfId="9065"/>
    <cellStyle name="Итог 36 17" xfId="14490"/>
    <cellStyle name="Итог 36 18" xfId="17028"/>
    <cellStyle name="Итог 36 2" xfId="9066"/>
    <cellStyle name="Итог 36 3" xfId="9067"/>
    <cellStyle name="Итог 36 4" xfId="9068"/>
    <cellStyle name="Итог 36 5" xfId="9069"/>
    <cellStyle name="Итог 36 6" xfId="9070"/>
    <cellStyle name="Итог 36 7" xfId="9071"/>
    <cellStyle name="Итог 36 8" xfId="9072"/>
    <cellStyle name="Итог 36 9" xfId="9073"/>
    <cellStyle name="Итог 37" xfId="9074"/>
    <cellStyle name="Итог 37 10" xfId="9075"/>
    <cellStyle name="Итог 37 11" xfId="9076"/>
    <cellStyle name="Итог 37 12" xfId="9077"/>
    <cellStyle name="Итог 37 13" xfId="9078"/>
    <cellStyle name="Итог 37 14" xfId="9079"/>
    <cellStyle name="Итог 37 15" xfId="9080"/>
    <cellStyle name="Итог 37 16" xfId="9081"/>
    <cellStyle name="Итог 37 17" xfId="14491"/>
    <cellStyle name="Итог 37 18" xfId="17029"/>
    <cellStyle name="Итог 37 2" xfId="9082"/>
    <cellStyle name="Итог 37 3" xfId="9083"/>
    <cellStyle name="Итог 37 4" xfId="9084"/>
    <cellStyle name="Итог 37 5" xfId="9085"/>
    <cellStyle name="Итог 37 6" xfId="9086"/>
    <cellStyle name="Итог 37 7" xfId="9087"/>
    <cellStyle name="Итог 37 8" xfId="9088"/>
    <cellStyle name="Итог 37 9" xfId="9089"/>
    <cellStyle name="Итог 38" xfId="9090"/>
    <cellStyle name="Итог 38 10" xfId="9091"/>
    <cellStyle name="Итог 38 11" xfId="9092"/>
    <cellStyle name="Итог 38 12" xfId="9093"/>
    <cellStyle name="Итог 38 13" xfId="9094"/>
    <cellStyle name="Итог 38 14" xfId="9095"/>
    <cellStyle name="Итог 38 15" xfId="9096"/>
    <cellStyle name="Итог 38 16" xfId="9097"/>
    <cellStyle name="Итог 38 17" xfId="14492"/>
    <cellStyle name="Итог 38 18" xfId="17030"/>
    <cellStyle name="Итог 38 2" xfId="9098"/>
    <cellStyle name="Итог 38 3" xfId="9099"/>
    <cellStyle name="Итог 38 4" xfId="9100"/>
    <cellStyle name="Итог 38 5" xfId="9101"/>
    <cellStyle name="Итог 38 6" xfId="9102"/>
    <cellStyle name="Итог 38 7" xfId="9103"/>
    <cellStyle name="Итог 38 8" xfId="9104"/>
    <cellStyle name="Итог 38 9" xfId="9105"/>
    <cellStyle name="Итог 39" xfId="9106"/>
    <cellStyle name="Итог 39 10" xfId="9107"/>
    <cellStyle name="Итог 39 11" xfId="9108"/>
    <cellStyle name="Итог 39 12" xfId="9109"/>
    <cellStyle name="Итог 39 13" xfId="9110"/>
    <cellStyle name="Итог 39 14" xfId="9111"/>
    <cellStyle name="Итог 39 15" xfId="9112"/>
    <cellStyle name="Итог 39 16" xfId="9113"/>
    <cellStyle name="Итог 39 17" xfId="14493"/>
    <cellStyle name="Итог 39 18" xfId="17031"/>
    <cellStyle name="Итог 39 2" xfId="9114"/>
    <cellStyle name="Итог 39 3" xfId="9115"/>
    <cellStyle name="Итог 39 4" xfId="9116"/>
    <cellStyle name="Итог 39 5" xfId="9117"/>
    <cellStyle name="Итог 39 6" xfId="9118"/>
    <cellStyle name="Итог 39 7" xfId="9119"/>
    <cellStyle name="Итог 39 8" xfId="9120"/>
    <cellStyle name="Итог 39 9" xfId="9121"/>
    <cellStyle name="Итог 4" xfId="9122"/>
    <cellStyle name="Итог 4 10" xfId="9123"/>
    <cellStyle name="Итог 4 11" xfId="9124"/>
    <cellStyle name="Итог 4 12" xfId="9125"/>
    <cellStyle name="Итог 4 13" xfId="9126"/>
    <cellStyle name="Итог 4 14" xfId="9127"/>
    <cellStyle name="Итог 4 15" xfId="9128"/>
    <cellStyle name="Итог 4 16" xfId="9129"/>
    <cellStyle name="Итог 4 17" xfId="14494"/>
    <cellStyle name="Итог 4 18" xfId="17032"/>
    <cellStyle name="Итог 4 2" xfId="9130"/>
    <cellStyle name="Итог 4 3" xfId="9131"/>
    <cellStyle name="Итог 4 4" xfId="9132"/>
    <cellStyle name="Итог 4 5" xfId="9133"/>
    <cellStyle name="Итог 4 6" xfId="9134"/>
    <cellStyle name="Итог 4 7" xfId="9135"/>
    <cellStyle name="Итог 4 8" xfId="9136"/>
    <cellStyle name="Итог 4 9" xfId="9137"/>
    <cellStyle name="Итог 40" xfId="9138"/>
    <cellStyle name="Итог 40 10" xfId="9139"/>
    <cellStyle name="Итог 40 11" xfId="9140"/>
    <cellStyle name="Итог 40 12" xfId="9141"/>
    <cellStyle name="Итог 40 13" xfId="9142"/>
    <cellStyle name="Итог 40 14" xfId="9143"/>
    <cellStyle name="Итог 40 15" xfId="9144"/>
    <cellStyle name="Итог 40 16" xfId="9145"/>
    <cellStyle name="Итог 40 17" xfId="14495"/>
    <cellStyle name="Итог 40 18" xfId="17033"/>
    <cellStyle name="Итог 40 2" xfId="9146"/>
    <cellStyle name="Итог 40 3" xfId="9147"/>
    <cellStyle name="Итог 40 4" xfId="9148"/>
    <cellStyle name="Итог 40 5" xfId="9149"/>
    <cellStyle name="Итог 40 6" xfId="9150"/>
    <cellStyle name="Итог 40 7" xfId="9151"/>
    <cellStyle name="Итог 40 8" xfId="9152"/>
    <cellStyle name="Итог 40 9" xfId="9153"/>
    <cellStyle name="Итог 41" xfId="9154"/>
    <cellStyle name="Итог 41 10" xfId="9155"/>
    <cellStyle name="Итог 41 11" xfId="9156"/>
    <cellStyle name="Итог 41 12" xfId="9157"/>
    <cellStyle name="Итог 41 13" xfId="9158"/>
    <cellStyle name="Итог 41 14" xfId="9159"/>
    <cellStyle name="Итог 41 15" xfId="9160"/>
    <cellStyle name="Итог 41 16" xfId="9161"/>
    <cellStyle name="Итог 41 17" xfId="14496"/>
    <cellStyle name="Итог 41 18" xfId="17034"/>
    <cellStyle name="Итог 41 2" xfId="9162"/>
    <cellStyle name="Итог 41 3" xfId="9163"/>
    <cellStyle name="Итог 41 4" xfId="9164"/>
    <cellStyle name="Итог 41 5" xfId="9165"/>
    <cellStyle name="Итог 41 6" xfId="9166"/>
    <cellStyle name="Итог 41 7" xfId="9167"/>
    <cellStyle name="Итог 41 8" xfId="9168"/>
    <cellStyle name="Итог 41 9" xfId="9169"/>
    <cellStyle name="Итог 42" xfId="9170"/>
    <cellStyle name="Итог 42 10" xfId="9171"/>
    <cellStyle name="Итог 42 11" xfId="9172"/>
    <cellStyle name="Итог 42 12" xfId="9173"/>
    <cellStyle name="Итог 42 13" xfId="9174"/>
    <cellStyle name="Итог 42 14" xfId="9175"/>
    <cellStyle name="Итог 42 15" xfId="9176"/>
    <cellStyle name="Итог 42 16" xfId="9177"/>
    <cellStyle name="Итог 42 17" xfId="14497"/>
    <cellStyle name="Итог 42 18" xfId="17035"/>
    <cellStyle name="Итог 42 2" xfId="9178"/>
    <cellStyle name="Итог 42 3" xfId="9179"/>
    <cellStyle name="Итог 42 4" xfId="9180"/>
    <cellStyle name="Итог 42 5" xfId="9181"/>
    <cellStyle name="Итог 42 6" xfId="9182"/>
    <cellStyle name="Итог 42 7" xfId="9183"/>
    <cellStyle name="Итог 42 8" xfId="9184"/>
    <cellStyle name="Итог 42 9" xfId="9185"/>
    <cellStyle name="Итог 43" xfId="9186"/>
    <cellStyle name="Итог 43 10" xfId="9187"/>
    <cellStyle name="Итог 43 11" xfId="9188"/>
    <cellStyle name="Итог 43 12" xfId="9189"/>
    <cellStyle name="Итог 43 13" xfId="9190"/>
    <cellStyle name="Итог 43 14" xfId="9191"/>
    <cellStyle name="Итог 43 15" xfId="9192"/>
    <cellStyle name="Итог 43 16" xfId="9193"/>
    <cellStyle name="Итог 43 17" xfId="14498"/>
    <cellStyle name="Итог 43 18" xfId="17036"/>
    <cellStyle name="Итог 43 2" xfId="9194"/>
    <cellStyle name="Итог 43 3" xfId="9195"/>
    <cellStyle name="Итог 43 4" xfId="9196"/>
    <cellStyle name="Итог 43 5" xfId="9197"/>
    <cellStyle name="Итог 43 6" xfId="9198"/>
    <cellStyle name="Итог 43 7" xfId="9199"/>
    <cellStyle name="Итог 43 8" xfId="9200"/>
    <cellStyle name="Итог 43 9" xfId="9201"/>
    <cellStyle name="Итог 44" xfId="9202"/>
    <cellStyle name="Итог 44 10" xfId="9203"/>
    <cellStyle name="Итог 44 11" xfId="9204"/>
    <cellStyle name="Итог 44 12" xfId="9205"/>
    <cellStyle name="Итог 44 13" xfId="9206"/>
    <cellStyle name="Итог 44 14" xfId="9207"/>
    <cellStyle name="Итог 44 15" xfId="9208"/>
    <cellStyle name="Итог 44 16" xfId="9209"/>
    <cellStyle name="Итог 44 17" xfId="14499"/>
    <cellStyle name="Итог 44 18" xfId="17037"/>
    <cellStyle name="Итог 44 2" xfId="9210"/>
    <cellStyle name="Итог 44 3" xfId="9211"/>
    <cellStyle name="Итог 44 4" xfId="9212"/>
    <cellStyle name="Итог 44 5" xfId="9213"/>
    <cellStyle name="Итог 44 6" xfId="9214"/>
    <cellStyle name="Итог 44 7" xfId="9215"/>
    <cellStyle name="Итог 44 8" xfId="9216"/>
    <cellStyle name="Итог 44 9" xfId="9217"/>
    <cellStyle name="Итог 45" xfId="9218"/>
    <cellStyle name="Итог 45 10" xfId="9219"/>
    <cellStyle name="Итог 45 11" xfId="9220"/>
    <cellStyle name="Итог 45 12" xfId="9221"/>
    <cellStyle name="Итог 45 13" xfId="9222"/>
    <cellStyle name="Итог 45 14" xfId="9223"/>
    <cellStyle name="Итог 45 15" xfId="9224"/>
    <cellStyle name="Итог 45 16" xfId="9225"/>
    <cellStyle name="Итог 45 17" xfId="14500"/>
    <cellStyle name="Итог 45 18" xfId="17038"/>
    <cellStyle name="Итог 45 2" xfId="9226"/>
    <cellStyle name="Итог 45 3" xfId="9227"/>
    <cellStyle name="Итог 45 4" xfId="9228"/>
    <cellStyle name="Итог 45 5" xfId="9229"/>
    <cellStyle name="Итог 45 6" xfId="9230"/>
    <cellStyle name="Итог 45 7" xfId="9231"/>
    <cellStyle name="Итог 45 8" xfId="9232"/>
    <cellStyle name="Итог 45 9" xfId="9233"/>
    <cellStyle name="Итог 46" xfId="9234"/>
    <cellStyle name="Итог 46 10" xfId="9235"/>
    <cellStyle name="Итог 46 11" xfId="9236"/>
    <cellStyle name="Итог 46 12" xfId="9237"/>
    <cellStyle name="Итог 46 13" xfId="9238"/>
    <cellStyle name="Итог 46 14" xfId="9239"/>
    <cellStyle name="Итог 46 15" xfId="9240"/>
    <cellStyle name="Итог 46 16" xfId="9241"/>
    <cellStyle name="Итог 46 17" xfId="14501"/>
    <cellStyle name="Итог 46 18" xfId="17039"/>
    <cellStyle name="Итог 46 2" xfId="9242"/>
    <cellStyle name="Итог 46 3" xfId="9243"/>
    <cellStyle name="Итог 46 4" xfId="9244"/>
    <cellStyle name="Итог 46 5" xfId="9245"/>
    <cellStyle name="Итог 46 6" xfId="9246"/>
    <cellStyle name="Итог 46 7" xfId="9247"/>
    <cellStyle name="Итог 46 8" xfId="9248"/>
    <cellStyle name="Итог 46 9" xfId="9249"/>
    <cellStyle name="Итог 47" xfId="9250"/>
    <cellStyle name="Итог 47 10" xfId="9251"/>
    <cellStyle name="Итог 47 11" xfId="9252"/>
    <cellStyle name="Итог 47 12" xfId="9253"/>
    <cellStyle name="Итог 47 13" xfId="9254"/>
    <cellStyle name="Итог 47 14" xfId="9255"/>
    <cellStyle name="Итог 47 15" xfId="9256"/>
    <cellStyle name="Итог 47 16" xfId="9257"/>
    <cellStyle name="Итог 47 17" xfId="14502"/>
    <cellStyle name="Итог 47 18" xfId="17040"/>
    <cellStyle name="Итог 47 2" xfId="9258"/>
    <cellStyle name="Итог 47 3" xfId="9259"/>
    <cellStyle name="Итог 47 4" xfId="9260"/>
    <cellStyle name="Итог 47 5" xfId="9261"/>
    <cellStyle name="Итог 47 6" xfId="9262"/>
    <cellStyle name="Итог 47 7" xfId="9263"/>
    <cellStyle name="Итог 47 8" xfId="9264"/>
    <cellStyle name="Итог 47 9" xfId="9265"/>
    <cellStyle name="Итог 48" xfId="9266"/>
    <cellStyle name="Итог 48 10" xfId="9267"/>
    <cellStyle name="Итог 48 11" xfId="9268"/>
    <cellStyle name="Итог 48 12" xfId="9269"/>
    <cellStyle name="Итог 48 13" xfId="9270"/>
    <cellStyle name="Итог 48 14" xfId="9271"/>
    <cellStyle name="Итог 48 15" xfId="9272"/>
    <cellStyle name="Итог 48 16" xfId="9273"/>
    <cellStyle name="Итог 48 17" xfId="14503"/>
    <cellStyle name="Итог 48 18" xfId="17041"/>
    <cellStyle name="Итог 48 2" xfId="9274"/>
    <cellStyle name="Итог 48 3" xfId="9275"/>
    <cellStyle name="Итог 48 4" xfId="9276"/>
    <cellStyle name="Итог 48 5" xfId="9277"/>
    <cellStyle name="Итог 48 6" xfId="9278"/>
    <cellStyle name="Итог 48 7" xfId="9279"/>
    <cellStyle name="Итог 48 8" xfId="9280"/>
    <cellStyle name="Итог 48 9" xfId="9281"/>
    <cellStyle name="Итог 49" xfId="9282"/>
    <cellStyle name="Итог 49 10" xfId="9283"/>
    <cellStyle name="Итог 49 11" xfId="9284"/>
    <cellStyle name="Итог 49 12" xfId="9285"/>
    <cellStyle name="Итог 49 13" xfId="9286"/>
    <cellStyle name="Итог 49 14" xfId="9287"/>
    <cellStyle name="Итог 49 15" xfId="9288"/>
    <cellStyle name="Итог 49 16" xfId="9289"/>
    <cellStyle name="Итог 49 17" xfId="14504"/>
    <cellStyle name="Итог 49 18" xfId="17042"/>
    <cellStyle name="Итог 49 2" xfId="9290"/>
    <cellStyle name="Итог 49 3" xfId="9291"/>
    <cellStyle name="Итог 49 4" xfId="9292"/>
    <cellStyle name="Итог 49 5" xfId="9293"/>
    <cellStyle name="Итог 49 6" xfId="9294"/>
    <cellStyle name="Итог 49 7" xfId="9295"/>
    <cellStyle name="Итог 49 8" xfId="9296"/>
    <cellStyle name="Итог 49 9" xfId="9297"/>
    <cellStyle name="Итог 5" xfId="9298"/>
    <cellStyle name="Итог 5 10" xfId="9299"/>
    <cellStyle name="Итог 5 11" xfId="9300"/>
    <cellStyle name="Итог 5 12" xfId="9301"/>
    <cellStyle name="Итог 5 13" xfId="9302"/>
    <cellStyle name="Итог 5 14" xfId="9303"/>
    <cellStyle name="Итог 5 15" xfId="9304"/>
    <cellStyle name="Итог 5 16" xfId="9305"/>
    <cellStyle name="Итог 5 17" xfId="14505"/>
    <cellStyle name="Итог 5 18" xfId="17043"/>
    <cellStyle name="Итог 5 2" xfId="9306"/>
    <cellStyle name="Итог 5 3" xfId="9307"/>
    <cellStyle name="Итог 5 4" xfId="9308"/>
    <cellStyle name="Итог 5 5" xfId="9309"/>
    <cellStyle name="Итог 5 6" xfId="9310"/>
    <cellStyle name="Итог 5 7" xfId="9311"/>
    <cellStyle name="Итог 5 8" xfId="9312"/>
    <cellStyle name="Итог 5 9" xfId="9313"/>
    <cellStyle name="Итог 50" xfId="9314"/>
    <cellStyle name="Итог 50 10" xfId="9315"/>
    <cellStyle name="Итог 50 11" xfId="9316"/>
    <cellStyle name="Итог 50 12" xfId="9317"/>
    <cellStyle name="Итог 50 13" xfId="9318"/>
    <cellStyle name="Итог 50 14" xfId="9319"/>
    <cellStyle name="Итог 50 15" xfId="9320"/>
    <cellStyle name="Итог 50 16" xfId="9321"/>
    <cellStyle name="Итог 50 17" xfId="14506"/>
    <cellStyle name="Итог 50 18" xfId="17044"/>
    <cellStyle name="Итог 50 2" xfId="9322"/>
    <cellStyle name="Итог 50 3" xfId="9323"/>
    <cellStyle name="Итог 50 4" xfId="9324"/>
    <cellStyle name="Итог 50 5" xfId="9325"/>
    <cellStyle name="Итог 50 6" xfId="9326"/>
    <cellStyle name="Итог 50 7" xfId="9327"/>
    <cellStyle name="Итог 50 8" xfId="9328"/>
    <cellStyle name="Итог 50 9" xfId="9329"/>
    <cellStyle name="Итог 51" xfId="9330"/>
    <cellStyle name="Итог 51 10" xfId="9331"/>
    <cellStyle name="Итог 51 11" xfId="9332"/>
    <cellStyle name="Итог 51 12" xfId="9333"/>
    <cellStyle name="Итог 51 13" xfId="9334"/>
    <cellStyle name="Итог 51 14" xfId="9335"/>
    <cellStyle name="Итог 51 15" xfId="9336"/>
    <cellStyle name="Итог 51 16" xfId="9337"/>
    <cellStyle name="Итог 51 17" xfId="14507"/>
    <cellStyle name="Итог 51 18" xfId="17045"/>
    <cellStyle name="Итог 51 2" xfId="9338"/>
    <cellStyle name="Итог 51 3" xfId="9339"/>
    <cellStyle name="Итог 51 4" xfId="9340"/>
    <cellStyle name="Итог 51 5" xfId="9341"/>
    <cellStyle name="Итог 51 6" xfId="9342"/>
    <cellStyle name="Итог 51 7" xfId="9343"/>
    <cellStyle name="Итог 51 8" xfId="9344"/>
    <cellStyle name="Итог 51 9" xfId="9345"/>
    <cellStyle name="Итог 52" xfId="14461"/>
    <cellStyle name="Итог 53" xfId="16999"/>
    <cellStyle name="Итог 6" xfId="9346"/>
    <cellStyle name="Итог 6 10" xfId="9347"/>
    <cellStyle name="Итог 6 11" xfId="9348"/>
    <cellStyle name="Итог 6 12" xfId="9349"/>
    <cellStyle name="Итог 6 13" xfId="9350"/>
    <cellStyle name="Итог 6 14" xfId="9351"/>
    <cellStyle name="Итог 6 15" xfId="9352"/>
    <cellStyle name="Итог 6 16" xfId="9353"/>
    <cellStyle name="Итог 6 17" xfId="14508"/>
    <cellStyle name="Итог 6 18" xfId="17046"/>
    <cellStyle name="Итог 6 2" xfId="9354"/>
    <cellStyle name="Итог 6 3" xfId="9355"/>
    <cellStyle name="Итог 6 4" xfId="9356"/>
    <cellStyle name="Итог 6 5" xfId="9357"/>
    <cellStyle name="Итог 6 6" xfId="9358"/>
    <cellStyle name="Итог 6 7" xfId="9359"/>
    <cellStyle name="Итог 6 8" xfId="9360"/>
    <cellStyle name="Итог 6 9" xfId="9361"/>
    <cellStyle name="Итог 7" xfId="9362"/>
    <cellStyle name="Итог 7 10" xfId="9363"/>
    <cellStyle name="Итог 7 11" xfId="9364"/>
    <cellStyle name="Итог 7 12" xfId="9365"/>
    <cellStyle name="Итог 7 13" xfId="9366"/>
    <cellStyle name="Итог 7 14" xfId="9367"/>
    <cellStyle name="Итог 7 15" xfId="9368"/>
    <cellStyle name="Итог 7 16" xfId="9369"/>
    <cellStyle name="Итог 7 17" xfId="14509"/>
    <cellStyle name="Итог 7 18" xfId="17047"/>
    <cellStyle name="Итог 7 2" xfId="9370"/>
    <cellStyle name="Итог 7 3" xfId="9371"/>
    <cellStyle name="Итог 7 4" xfId="9372"/>
    <cellStyle name="Итог 7 5" xfId="9373"/>
    <cellStyle name="Итог 7 6" xfId="9374"/>
    <cellStyle name="Итог 7 7" xfId="9375"/>
    <cellStyle name="Итог 7 8" xfId="9376"/>
    <cellStyle name="Итог 7 9" xfId="9377"/>
    <cellStyle name="Итог 8" xfId="9378"/>
    <cellStyle name="Итог 8 10" xfId="9379"/>
    <cellStyle name="Итог 8 11" xfId="9380"/>
    <cellStyle name="Итог 8 12" xfId="9381"/>
    <cellStyle name="Итог 8 13" xfId="9382"/>
    <cellStyle name="Итог 8 14" xfId="9383"/>
    <cellStyle name="Итог 8 15" xfId="9384"/>
    <cellStyle name="Итог 8 16" xfId="9385"/>
    <cellStyle name="Итог 8 17" xfId="14510"/>
    <cellStyle name="Итог 8 18" xfId="17048"/>
    <cellStyle name="Итог 8 2" xfId="9386"/>
    <cellStyle name="Итог 8 3" xfId="9387"/>
    <cellStyle name="Итог 8 4" xfId="9388"/>
    <cellStyle name="Итог 8 5" xfId="9389"/>
    <cellStyle name="Итог 8 6" xfId="9390"/>
    <cellStyle name="Итог 8 7" xfId="9391"/>
    <cellStyle name="Итог 8 8" xfId="9392"/>
    <cellStyle name="Итог 8 9" xfId="9393"/>
    <cellStyle name="Итог 9" xfId="9394"/>
    <cellStyle name="Итог 9 10" xfId="9395"/>
    <cellStyle name="Итог 9 11" xfId="9396"/>
    <cellStyle name="Итог 9 12" xfId="9397"/>
    <cellStyle name="Итог 9 13" xfId="9398"/>
    <cellStyle name="Итог 9 14" xfId="9399"/>
    <cellStyle name="Итог 9 15" xfId="9400"/>
    <cellStyle name="Итог 9 16" xfId="9401"/>
    <cellStyle name="Итог 9 17" xfId="14511"/>
    <cellStyle name="Итог 9 18" xfId="17049"/>
    <cellStyle name="Итог 9 2" xfId="9402"/>
    <cellStyle name="Итог 9 3" xfId="9403"/>
    <cellStyle name="Итог 9 4" xfId="9404"/>
    <cellStyle name="Итог 9 5" xfId="9405"/>
    <cellStyle name="Итог 9 6" xfId="9406"/>
    <cellStyle name="Итог 9 7" xfId="9407"/>
    <cellStyle name="Итог 9 8" xfId="9408"/>
    <cellStyle name="Итог 9 9" xfId="9409"/>
    <cellStyle name="Итог_budget_FACTORY_Verkhnebakansky Cement Plant_090807" xfId="9410"/>
    <cellStyle name="Кол-во" xfId="9411"/>
    <cellStyle name="Кол-во 2" xfId="14512"/>
    <cellStyle name="Кол-во 3" xfId="17050"/>
    <cellStyle name="Контрольная ячейка" xfId="9412"/>
    <cellStyle name="Контрольная ячейка 10" xfId="9413"/>
    <cellStyle name="Контрольная ячейка 10 2" xfId="14514"/>
    <cellStyle name="Контрольная ячейка 10 3" xfId="17052"/>
    <cellStyle name="Контрольная ячейка 11" xfId="9414"/>
    <cellStyle name="Контрольная ячейка 11 2" xfId="14515"/>
    <cellStyle name="Контрольная ячейка 11 3" xfId="17053"/>
    <cellStyle name="Контрольная ячейка 12" xfId="9415"/>
    <cellStyle name="Контрольная ячейка 12 2" xfId="14516"/>
    <cellStyle name="Контрольная ячейка 12 3" xfId="17054"/>
    <cellStyle name="Контрольная ячейка 13" xfId="9416"/>
    <cellStyle name="Контрольная ячейка 13 2" xfId="14517"/>
    <cellStyle name="Контрольная ячейка 13 3" xfId="17055"/>
    <cellStyle name="Контрольная ячейка 14" xfId="9417"/>
    <cellStyle name="Контрольная ячейка 14 2" xfId="14518"/>
    <cellStyle name="Контрольная ячейка 14 3" xfId="17056"/>
    <cellStyle name="Контрольная ячейка 15" xfId="9418"/>
    <cellStyle name="Контрольная ячейка 15 2" xfId="14519"/>
    <cellStyle name="Контрольная ячейка 15 3" xfId="17057"/>
    <cellStyle name="Контрольная ячейка 16" xfId="9419"/>
    <cellStyle name="Контрольная ячейка 16 2" xfId="14520"/>
    <cellStyle name="Контрольная ячейка 16 3" xfId="17058"/>
    <cellStyle name="Контрольная ячейка 17" xfId="9420"/>
    <cellStyle name="Контрольная ячейка 17 2" xfId="14521"/>
    <cellStyle name="Контрольная ячейка 17 3" xfId="17059"/>
    <cellStyle name="Контрольная ячейка 18" xfId="9421"/>
    <cellStyle name="Контрольная ячейка 18 2" xfId="14522"/>
    <cellStyle name="Контрольная ячейка 18 3" xfId="17060"/>
    <cellStyle name="Контрольная ячейка 19" xfId="9422"/>
    <cellStyle name="Контрольная ячейка 19 2" xfId="14523"/>
    <cellStyle name="Контрольная ячейка 19 3" xfId="17061"/>
    <cellStyle name="Контрольная ячейка 2" xfId="9423"/>
    <cellStyle name="Контрольная ячейка 2 2" xfId="14524"/>
    <cellStyle name="Контрольная ячейка 2 3" xfId="17062"/>
    <cellStyle name="Контрольная ячейка 20" xfId="9424"/>
    <cellStyle name="Контрольная ячейка 20 2" xfId="14525"/>
    <cellStyle name="Контрольная ячейка 20 3" xfId="17063"/>
    <cellStyle name="Контрольная ячейка 21" xfId="9425"/>
    <cellStyle name="Контрольная ячейка 21 2" xfId="14526"/>
    <cellStyle name="Контрольная ячейка 21 3" xfId="17064"/>
    <cellStyle name="Контрольная ячейка 22" xfId="9426"/>
    <cellStyle name="Контрольная ячейка 22 2" xfId="14527"/>
    <cellStyle name="Контрольная ячейка 22 3" xfId="17065"/>
    <cellStyle name="Контрольная ячейка 23" xfId="9427"/>
    <cellStyle name="Контрольная ячейка 23 2" xfId="14528"/>
    <cellStyle name="Контрольная ячейка 23 3" xfId="17066"/>
    <cellStyle name="Контрольная ячейка 24" xfId="9428"/>
    <cellStyle name="Контрольная ячейка 24 2" xfId="14529"/>
    <cellStyle name="Контрольная ячейка 24 3" xfId="17067"/>
    <cellStyle name="Контрольная ячейка 25" xfId="9429"/>
    <cellStyle name="Контрольная ячейка 25 2" xfId="14530"/>
    <cellStyle name="Контрольная ячейка 25 3" xfId="17068"/>
    <cellStyle name="Контрольная ячейка 26" xfId="9430"/>
    <cellStyle name="Контрольная ячейка 26 2" xfId="14531"/>
    <cellStyle name="Контрольная ячейка 26 3" xfId="17069"/>
    <cellStyle name="Контрольная ячейка 27" xfId="9431"/>
    <cellStyle name="Контрольная ячейка 27 2" xfId="14532"/>
    <cellStyle name="Контрольная ячейка 27 3" xfId="17070"/>
    <cellStyle name="Контрольная ячейка 28" xfId="9432"/>
    <cellStyle name="Контрольная ячейка 28 2" xfId="14533"/>
    <cellStyle name="Контрольная ячейка 28 3" xfId="17071"/>
    <cellStyle name="Контрольная ячейка 29" xfId="9433"/>
    <cellStyle name="Контрольная ячейка 29 2" xfId="14534"/>
    <cellStyle name="Контрольная ячейка 29 3" xfId="17072"/>
    <cellStyle name="Контрольная ячейка 3" xfId="9434"/>
    <cellStyle name="Контрольная ячейка 3 2" xfId="14535"/>
    <cellStyle name="Контрольная ячейка 3 3" xfId="17073"/>
    <cellStyle name="Контрольная ячейка 30" xfId="9435"/>
    <cellStyle name="Контрольная ячейка 30 2" xfId="14536"/>
    <cellStyle name="Контрольная ячейка 30 3" xfId="17074"/>
    <cellStyle name="Контрольная ячейка 31" xfId="9436"/>
    <cellStyle name="Контрольная ячейка 31 2" xfId="14537"/>
    <cellStyle name="Контрольная ячейка 31 3" xfId="17075"/>
    <cellStyle name="Контрольная ячейка 32" xfId="9437"/>
    <cellStyle name="Контрольная ячейка 32 2" xfId="14538"/>
    <cellStyle name="Контрольная ячейка 32 3" xfId="17076"/>
    <cellStyle name="Контрольная ячейка 33" xfId="9438"/>
    <cellStyle name="Контрольная ячейка 33 2" xfId="14539"/>
    <cellStyle name="Контрольная ячейка 33 3" xfId="17077"/>
    <cellStyle name="Контрольная ячейка 34" xfId="9439"/>
    <cellStyle name="Контрольная ячейка 34 2" xfId="14540"/>
    <cellStyle name="Контрольная ячейка 34 3" xfId="17078"/>
    <cellStyle name="Контрольная ячейка 35" xfId="9440"/>
    <cellStyle name="Контрольная ячейка 35 2" xfId="14541"/>
    <cellStyle name="Контрольная ячейка 35 3" xfId="17079"/>
    <cellStyle name="Контрольная ячейка 36" xfId="9441"/>
    <cellStyle name="Контрольная ячейка 36 2" xfId="14542"/>
    <cellStyle name="Контрольная ячейка 36 3" xfId="17080"/>
    <cellStyle name="Контрольная ячейка 37" xfId="9442"/>
    <cellStyle name="Контрольная ячейка 37 2" xfId="14543"/>
    <cellStyle name="Контрольная ячейка 37 3" xfId="17081"/>
    <cellStyle name="Контрольная ячейка 38" xfId="9443"/>
    <cellStyle name="Контрольная ячейка 38 2" xfId="14544"/>
    <cellStyle name="Контрольная ячейка 38 3" xfId="17082"/>
    <cellStyle name="Контрольная ячейка 39" xfId="9444"/>
    <cellStyle name="Контрольная ячейка 39 2" xfId="14545"/>
    <cellStyle name="Контрольная ячейка 39 3" xfId="17083"/>
    <cellStyle name="Контрольная ячейка 4" xfId="9445"/>
    <cellStyle name="Контрольная ячейка 4 2" xfId="14546"/>
    <cellStyle name="Контрольная ячейка 4 3" xfId="17084"/>
    <cellStyle name="Контрольная ячейка 40" xfId="9446"/>
    <cellStyle name="Контрольная ячейка 40 2" xfId="14547"/>
    <cellStyle name="Контрольная ячейка 40 3" xfId="17085"/>
    <cellStyle name="Контрольная ячейка 41" xfId="9447"/>
    <cellStyle name="Контрольная ячейка 41 2" xfId="14548"/>
    <cellStyle name="Контрольная ячейка 41 3" xfId="17086"/>
    <cellStyle name="Контрольная ячейка 42" xfId="9448"/>
    <cellStyle name="Контрольная ячейка 42 2" xfId="14549"/>
    <cellStyle name="Контрольная ячейка 42 3" xfId="17087"/>
    <cellStyle name="Контрольная ячейка 43" xfId="9449"/>
    <cellStyle name="Контрольная ячейка 43 2" xfId="14550"/>
    <cellStyle name="Контрольная ячейка 43 3" xfId="17088"/>
    <cellStyle name="Контрольная ячейка 44" xfId="9450"/>
    <cellStyle name="Контрольная ячейка 44 2" xfId="14551"/>
    <cellStyle name="Контрольная ячейка 44 3" xfId="17089"/>
    <cellStyle name="Контрольная ячейка 45" xfId="9451"/>
    <cellStyle name="Контрольная ячейка 45 2" xfId="14552"/>
    <cellStyle name="Контрольная ячейка 45 3" xfId="17090"/>
    <cellStyle name="Контрольная ячейка 46" xfId="9452"/>
    <cellStyle name="Контрольная ячейка 46 2" xfId="14553"/>
    <cellStyle name="Контрольная ячейка 46 3" xfId="17091"/>
    <cellStyle name="Контрольная ячейка 47" xfId="9453"/>
    <cellStyle name="Контрольная ячейка 47 2" xfId="14554"/>
    <cellStyle name="Контрольная ячейка 47 3" xfId="17092"/>
    <cellStyle name="Контрольная ячейка 48" xfId="9454"/>
    <cellStyle name="Контрольная ячейка 48 2" xfId="14555"/>
    <cellStyle name="Контрольная ячейка 48 3" xfId="17093"/>
    <cellStyle name="Контрольная ячейка 49" xfId="9455"/>
    <cellStyle name="Контрольная ячейка 49 2" xfId="14556"/>
    <cellStyle name="Контрольная ячейка 49 3" xfId="17094"/>
    <cellStyle name="Контрольная ячейка 5" xfId="9456"/>
    <cellStyle name="Контрольная ячейка 5 2" xfId="14557"/>
    <cellStyle name="Контрольная ячейка 5 3" xfId="17095"/>
    <cellStyle name="Контрольная ячейка 50" xfId="9457"/>
    <cellStyle name="Контрольная ячейка 50 2" xfId="14558"/>
    <cellStyle name="Контрольная ячейка 50 3" xfId="17096"/>
    <cellStyle name="Контрольная ячейка 51" xfId="9458"/>
    <cellStyle name="Контрольная ячейка 51 2" xfId="14559"/>
    <cellStyle name="Контрольная ячейка 51 3" xfId="17097"/>
    <cellStyle name="Контрольная ячейка 52" xfId="14513"/>
    <cellStyle name="Контрольная ячейка 53" xfId="17051"/>
    <cellStyle name="Контрольная ячейка 6" xfId="9459"/>
    <cellStyle name="Контрольная ячейка 6 2" xfId="14560"/>
    <cellStyle name="Контрольная ячейка 6 3" xfId="17098"/>
    <cellStyle name="Контрольная ячейка 7" xfId="9460"/>
    <cellStyle name="Контрольная ячейка 7 2" xfId="14561"/>
    <cellStyle name="Контрольная ячейка 7 3" xfId="17099"/>
    <cellStyle name="Контрольная ячейка 8" xfId="9461"/>
    <cellStyle name="Контрольная ячейка 8 2" xfId="14562"/>
    <cellStyle name="Контрольная ячейка 8 3" xfId="17100"/>
    <cellStyle name="Контрольная ячейка 9" xfId="9462"/>
    <cellStyle name="Контрольная ячейка 9 2" xfId="14563"/>
    <cellStyle name="Контрольная ячейка 9 3" xfId="17101"/>
    <cellStyle name="Контрольная ячейка_budget_FACTORY_Verkhnebakansky Cement Plant_090807" xfId="9463"/>
    <cellStyle name="Коэфф." xfId="9464"/>
    <cellStyle name="Коэфф. 2" xfId="14564"/>
    <cellStyle name="Коэфф. 3" xfId="17102"/>
    <cellStyle name="Модель" xfId="9465"/>
    <cellStyle name="Модель 2" xfId="9466"/>
    <cellStyle name="Модель 3" xfId="14565"/>
    <cellStyle name="Модель 4" xfId="17103"/>
    <cellStyle name="Название" xfId="9467"/>
    <cellStyle name="Название 10" xfId="9468"/>
    <cellStyle name="Название 10 2" xfId="14567"/>
    <cellStyle name="Название 10 3" xfId="17105"/>
    <cellStyle name="Название 11" xfId="9469"/>
    <cellStyle name="Название 11 2" xfId="14568"/>
    <cellStyle name="Название 11 3" xfId="17106"/>
    <cellStyle name="Название 12" xfId="9470"/>
    <cellStyle name="Название 12 2" xfId="14569"/>
    <cellStyle name="Название 12 3" xfId="17107"/>
    <cellStyle name="Название 13" xfId="9471"/>
    <cellStyle name="Название 13 2" xfId="14570"/>
    <cellStyle name="Название 13 3" xfId="17108"/>
    <cellStyle name="Название 14" xfId="9472"/>
    <cellStyle name="Название 14 2" xfId="14571"/>
    <cellStyle name="Название 14 3" xfId="17109"/>
    <cellStyle name="Название 15" xfId="9473"/>
    <cellStyle name="Название 15 2" xfId="14572"/>
    <cellStyle name="Название 15 3" xfId="17110"/>
    <cellStyle name="Название 16" xfId="9474"/>
    <cellStyle name="Название 16 2" xfId="14573"/>
    <cellStyle name="Название 16 3" xfId="17111"/>
    <cellStyle name="Название 17" xfId="9475"/>
    <cellStyle name="Название 17 2" xfId="14574"/>
    <cellStyle name="Название 17 3" xfId="17112"/>
    <cellStyle name="Название 18" xfId="9476"/>
    <cellStyle name="Название 18 2" xfId="14575"/>
    <cellStyle name="Название 18 3" xfId="17113"/>
    <cellStyle name="Название 19" xfId="9477"/>
    <cellStyle name="Название 19 2" xfId="14576"/>
    <cellStyle name="Название 19 3" xfId="17114"/>
    <cellStyle name="Название 2" xfId="9478"/>
    <cellStyle name="Название 2 2" xfId="14577"/>
    <cellStyle name="Название 2 3" xfId="17115"/>
    <cellStyle name="Название 20" xfId="9479"/>
    <cellStyle name="Название 20 2" xfId="14578"/>
    <cellStyle name="Название 20 3" xfId="17116"/>
    <cellStyle name="Название 21" xfId="9480"/>
    <cellStyle name="Название 21 2" xfId="14579"/>
    <cellStyle name="Название 21 3" xfId="17117"/>
    <cellStyle name="Название 22" xfId="9481"/>
    <cellStyle name="Название 22 2" xfId="14580"/>
    <cellStyle name="Название 22 3" xfId="17118"/>
    <cellStyle name="Название 23" xfId="9482"/>
    <cellStyle name="Название 23 2" xfId="14581"/>
    <cellStyle name="Название 23 3" xfId="17119"/>
    <cellStyle name="Название 24" xfId="9483"/>
    <cellStyle name="Название 24 2" xfId="14582"/>
    <cellStyle name="Название 24 3" xfId="17120"/>
    <cellStyle name="Название 25" xfId="9484"/>
    <cellStyle name="Название 25 2" xfId="14583"/>
    <cellStyle name="Название 25 3" xfId="17121"/>
    <cellStyle name="Название 26" xfId="9485"/>
    <cellStyle name="Название 26 2" xfId="14584"/>
    <cellStyle name="Название 26 3" xfId="17122"/>
    <cellStyle name="Название 27" xfId="9486"/>
    <cellStyle name="Название 27 2" xfId="14585"/>
    <cellStyle name="Название 27 3" xfId="17123"/>
    <cellStyle name="Название 28" xfId="9487"/>
    <cellStyle name="Название 28 2" xfId="14586"/>
    <cellStyle name="Название 28 3" xfId="17124"/>
    <cellStyle name="Название 29" xfId="9488"/>
    <cellStyle name="Название 29 2" xfId="14587"/>
    <cellStyle name="Название 29 3" xfId="17125"/>
    <cellStyle name="Название 3" xfId="9489"/>
    <cellStyle name="Название 3 2" xfId="14588"/>
    <cellStyle name="Название 3 3" xfId="17126"/>
    <cellStyle name="Название 30" xfId="9490"/>
    <cellStyle name="Название 30 2" xfId="14589"/>
    <cellStyle name="Название 30 3" xfId="17127"/>
    <cellStyle name="Название 31" xfId="9491"/>
    <cellStyle name="Название 31 2" xfId="14590"/>
    <cellStyle name="Название 31 3" xfId="17128"/>
    <cellStyle name="Название 32" xfId="9492"/>
    <cellStyle name="Название 32 2" xfId="14591"/>
    <cellStyle name="Название 32 3" xfId="17129"/>
    <cellStyle name="Название 33" xfId="9493"/>
    <cellStyle name="Название 33 2" xfId="14592"/>
    <cellStyle name="Название 33 3" xfId="17130"/>
    <cellStyle name="Название 34" xfId="9494"/>
    <cellStyle name="Название 34 2" xfId="14593"/>
    <cellStyle name="Название 34 3" xfId="17131"/>
    <cellStyle name="Название 35" xfId="9495"/>
    <cellStyle name="Название 35 2" xfId="14594"/>
    <cellStyle name="Название 35 3" xfId="17132"/>
    <cellStyle name="Название 36" xfId="9496"/>
    <cellStyle name="Название 36 2" xfId="14595"/>
    <cellStyle name="Название 36 3" xfId="17133"/>
    <cellStyle name="Название 37" xfId="9497"/>
    <cellStyle name="Название 37 2" xfId="14596"/>
    <cellStyle name="Название 37 3" xfId="17134"/>
    <cellStyle name="Название 38" xfId="9498"/>
    <cellStyle name="Название 38 2" xfId="14597"/>
    <cellStyle name="Название 38 3" xfId="17135"/>
    <cellStyle name="Название 39" xfId="9499"/>
    <cellStyle name="Название 39 2" xfId="14598"/>
    <cellStyle name="Название 39 3" xfId="17136"/>
    <cellStyle name="Название 4" xfId="9500"/>
    <cellStyle name="Название 4 2" xfId="14599"/>
    <cellStyle name="Название 4 3" xfId="17137"/>
    <cellStyle name="Название 40" xfId="9501"/>
    <cellStyle name="Название 40 2" xfId="14600"/>
    <cellStyle name="Название 40 3" xfId="17138"/>
    <cellStyle name="Название 41" xfId="9502"/>
    <cellStyle name="Название 41 2" xfId="14601"/>
    <cellStyle name="Название 41 3" xfId="17139"/>
    <cellStyle name="Название 42" xfId="9503"/>
    <cellStyle name="Название 42 2" xfId="14602"/>
    <cellStyle name="Название 42 3" xfId="17140"/>
    <cellStyle name="Название 43" xfId="9504"/>
    <cellStyle name="Название 43 2" xfId="14603"/>
    <cellStyle name="Название 43 3" xfId="17141"/>
    <cellStyle name="Название 44" xfId="9505"/>
    <cellStyle name="Название 44 2" xfId="14604"/>
    <cellStyle name="Название 44 3" xfId="17142"/>
    <cellStyle name="Название 45" xfId="9506"/>
    <cellStyle name="Название 45 2" xfId="14605"/>
    <cellStyle name="Название 45 3" xfId="17143"/>
    <cellStyle name="Название 46" xfId="9507"/>
    <cellStyle name="Название 46 2" xfId="14606"/>
    <cellStyle name="Название 46 3" xfId="17144"/>
    <cellStyle name="Название 47" xfId="9508"/>
    <cellStyle name="Название 47 2" xfId="14607"/>
    <cellStyle name="Название 47 3" xfId="17145"/>
    <cellStyle name="Название 48" xfId="9509"/>
    <cellStyle name="Название 48 2" xfId="14608"/>
    <cellStyle name="Название 48 3" xfId="17146"/>
    <cellStyle name="Название 49" xfId="9510"/>
    <cellStyle name="Название 49 2" xfId="14609"/>
    <cellStyle name="Название 49 3" xfId="17147"/>
    <cellStyle name="Название 5" xfId="9511"/>
    <cellStyle name="Название 5 2" xfId="14610"/>
    <cellStyle name="Название 5 3" xfId="17148"/>
    <cellStyle name="Название 50" xfId="9512"/>
    <cellStyle name="Название 50 2" xfId="14611"/>
    <cellStyle name="Название 50 3" xfId="17149"/>
    <cellStyle name="Название 51" xfId="9513"/>
    <cellStyle name="Название 51 2" xfId="14612"/>
    <cellStyle name="Название 51 3" xfId="17150"/>
    <cellStyle name="Название 52" xfId="14566"/>
    <cellStyle name="Название 53" xfId="17104"/>
    <cellStyle name="Название 6" xfId="9514"/>
    <cellStyle name="Название 6 2" xfId="14613"/>
    <cellStyle name="Название 6 3" xfId="17151"/>
    <cellStyle name="Название 7" xfId="9515"/>
    <cellStyle name="Название 7 2" xfId="14614"/>
    <cellStyle name="Название 7 3" xfId="17152"/>
    <cellStyle name="Название 8" xfId="9516"/>
    <cellStyle name="Название 8 2" xfId="14615"/>
    <cellStyle name="Название 8 3" xfId="17153"/>
    <cellStyle name="Название 9" xfId="9517"/>
    <cellStyle name="Название 9 2" xfId="14616"/>
    <cellStyle name="Название 9 3" xfId="17154"/>
    <cellStyle name="Название_budget_FACTORY_Verkhnebakansky Cement Plant_090807" xfId="9518"/>
    <cellStyle name="Наименование" xfId="9519"/>
    <cellStyle name="Наименование 2" xfId="14617"/>
    <cellStyle name="Наименование 3" xfId="17155"/>
    <cellStyle name="Нейтральный" xfId="9520"/>
    <cellStyle name="Нейтральный 10" xfId="9521"/>
    <cellStyle name="Нейтральный 10 2" xfId="14619"/>
    <cellStyle name="Нейтральный 10 3" xfId="17157"/>
    <cellStyle name="Нейтральный 11" xfId="9522"/>
    <cellStyle name="Нейтральный 11 2" xfId="14620"/>
    <cellStyle name="Нейтральный 11 3" xfId="17158"/>
    <cellStyle name="Нейтральный 12" xfId="9523"/>
    <cellStyle name="Нейтральный 12 2" xfId="14621"/>
    <cellStyle name="Нейтральный 12 3" xfId="17159"/>
    <cellStyle name="Нейтральный 13" xfId="9524"/>
    <cellStyle name="Нейтральный 13 2" xfId="14622"/>
    <cellStyle name="Нейтральный 13 3" xfId="17160"/>
    <cellStyle name="Нейтральный 14" xfId="9525"/>
    <cellStyle name="Нейтральный 14 2" xfId="14623"/>
    <cellStyle name="Нейтральный 14 3" xfId="17161"/>
    <cellStyle name="Нейтральный 15" xfId="9526"/>
    <cellStyle name="Нейтральный 15 2" xfId="14624"/>
    <cellStyle name="Нейтральный 15 3" xfId="17162"/>
    <cellStyle name="Нейтральный 16" xfId="9527"/>
    <cellStyle name="Нейтральный 16 2" xfId="14625"/>
    <cellStyle name="Нейтральный 16 3" xfId="17163"/>
    <cellStyle name="Нейтральный 17" xfId="9528"/>
    <cellStyle name="Нейтральный 17 2" xfId="14626"/>
    <cellStyle name="Нейтральный 17 3" xfId="17164"/>
    <cellStyle name="Нейтральный 18" xfId="9529"/>
    <cellStyle name="Нейтральный 18 2" xfId="14627"/>
    <cellStyle name="Нейтральный 18 3" xfId="17165"/>
    <cellStyle name="Нейтральный 19" xfId="9530"/>
    <cellStyle name="Нейтральный 19 2" xfId="14628"/>
    <cellStyle name="Нейтральный 19 3" xfId="17166"/>
    <cellStyle name="Нейтральный 2" xfId="9531"/>
    <cellStyle name="Нейтральный 2 2" xfId="14629"/>
    <cellStyle name="Нейтральный 2 3" xfId="17167"/>
    <cellStyle name="Нейтральный 20" xfId="9532"/>
    <cellStyle name="Нейтральный 20 2" xfId="14630"/>
    <cellStyle name="Нейтральный 20 3" xfId="17168"/>
    <cellStyle name="Нейтральный 21" xfId="9533"/>
    <cellStyle name="Нейтральный 21 2" xfId="14631"/>
    <cellStyle name="Нейтральный 21 3" xfId="17169"/>
    <cellStyle name="Нейтральный 22" xfId="9534"/>
    <cellStyle name="Нейтральный 22 2" xfId="14632"/>
    <cellStyle name="Нейтральный 22 3" xfId="17170"/>
    <cellStyle name="Нейтральный 23" xfId="9535"/>
    <cellStyle name="Нейтральный 23 2" xfId="14633"/>
    <cellStyle name="Нейтральный 23 3" xfId="17171"/>
    <cellStyle name="Нейтральный 24" xfId="9536"/>
    <cellStyle name="Нейтральный 24 2" xfId="14634"/>
    <cellStyle name="Нейтральный 24 3" xfId="17172"/>
    <cellStyle name="Нейтральный 25" xfId="9537"/>
    <cellStyle name="Нейтральный 25 2" xfId="14635"/>
    <cellStyle name="Нейтральный 25 3" xfId="17173"/>
    <cellStyle name="Нейтральный 26" xfId="9538"/>
    <cellStyle name="Нейтральный 26 2" xfId="14636"/>
    <cellStyle name="Нейтральный 26 3" xfId="17174"/>
    <cellStyle name="Нейтральный 27" xfId="9539"/>
    <cellStyle name="Нейтральный 27 2" xfId="14637"/>
    <cellStyle name="Нейтральный 27 3" xfId="17175"/>
    <cellStyle name="Нейтральный 28" xfId="9540"/>
    <cellStyle name="Нейтральный 28 2" xfId="14638"/>
    <cellStyle name="Нейтральный 28 3" xfId="17176"/>
    <cellStyle name="Нейтральный 29" xfId="9541"/>
    <cellStyle name="Нейтральный 29 2" xfId="14639"/>
    <cellStyle name="Нейтральный 29 3" xfId="17177"/>
    <cellStyle name="Нейтральный 3" xfId="9542"/>
    <cellStyle name="Нейтральный 3 2" xfId="14640"/>
    <cellStyle name="Нейтральный 3 3" xfId="17178"/>
    <cellStyle name="Нейтральный 30" xfId="9543"/>
    <cellStyle name="Нейтральный 30 2" xfId="14641"/>
    <cellStyle name="Нейтральный 30 3" xfId="17179"/>
    <cellStyle name="Нейтральный 31" xfId="9544"/>
    <cellStyle name="Нейтральный 31 2" xfId="14642"/>
    <cellStyle name="Нейтральный 31 3" xfId="17180"/>
    <cellStyle name="Нейтральный 32" xfId="9545"/>
    <cellStyle name="Нейтральный 32 2" xfId="14643"/>
    <cellStyle name="Нейтральный 32 3" xfId="17181"/>
    <cellStyle name="Нейтральный 33" xfId="9546"/>
    <cellStyle name="Нейтральный 33 2" xfId="14644"/>
    <cellStyle name="Нейтральный 33 3" xfId="17182"/>
    <cellStyle name="Нейтральный 34" xfId="9547"/>
    <cellStyle name="Нейтральный 34 2" xfId="14645"/>
    <cellStyle name="Нейтральный 34 3" xfId="17183"/>
    <cellStyle name="Нейтральный 35" xfId="9548"/>
    <cellStyle name="Нейтральный 35 2" xfId="14646"/>
    <cellStyle name="Нейтральный 35 3" xfId="17184"/>
    <cellStyle name="Нейтральный 36" xfId="9549"/>
    <cellStyle name="Нейтральный 36 2" xfId="14647"/>
    <cellStyle name="Нейтральный 36 3" xfId="17185"/>
    <cellStyle name="Нейтральный 37" xfId="9550"/>
    <cellStyle name="Нейтральный 37 2" xfId="14648"/>
    <cellStyle name="Нейтральный 37 3" xfId="17186"/>
    <cellStyle name="Нейтральный 38" xfId="9551"/>
    <cellStyle name="Нейтральный 38 2" xfId="14649"/>
    <cellStyle name="Нейтральный 38 3" xfId="17187"/>
    <cellStyle name="Нейтральный 39" xfId="9552"/>
    <cellStyle name="Нейтральный 39 2" xfId="14650"/>
    <cellStyle name="Нейтральный 39 3" xfId="17188"/>
    <cellStyle name="Нейтральный 4" xfId="9553"/>
    <cellStyle name="Нейтральный 4 2" xfId="14651"/>
    <cellStyle name="Нейтральный 4 3" xfId="17189"/>
    <cellStyle name="Нейтральный 40" xfId="9554"/>
    <cellStyle name="Нейтральный 40 2" xfId="14652"/>
    <cellStyle name="Нейтральный 40 3" xfId="17190"/>
    <cellStyle name="Нейтральный 41" xfId="9555"/>
    <cellStyle name="Нейтральный 41 2" xfId="14653"/>
    <cellStyle name="Нейтральный 41 3" xfId="17191"/>
    <cellStyle name="Нейтральный 42" xfId="9556"/>
    <cellStyle name="Нейтральный 42 2" xfId="14654"/>
    <cellStyle name="Нейтральный 42 3" xfId="17192"/>
    <cellStyle name="Нейтральный 43" xfId="9557"/>
    <cellStyle name="Нейтральный 43 2" xfId="14655"/>
    <cellStyle name="Нейтральный 43 3" xfId="17193"/>
    <cellStyle name="Нейтральный 44" xfId="9558"/>
    <cellStyle name="Нейтральный 44 2" xfId="14656"/>
    <cellStyle name="Нейтральный 44 3" xfId="17194"/>
    <cellStyle name="Нейтральный 45" xfId="9559"/>
    <cellStyle name="Нейтральный 45 2" xfId="14657"/>
    <cellStyle name="Нейтральный 45 3" xfId="17195"/>
    <cellStyle name="Нейтральный 46" xfId="9560"/>
    <cellStyle name="Нейтральный 46 2" xfId="14658"/>
    <cellStyle name="Нейтральный 46 3" xfId="17196"/>
    <cellStyle name="Нейтральный 47" xfId="9561"/>
    <cellStyle name="Нейтральный 47 2" xfId="14659"/>
    <cellStyle name="Нейтральный 47 3" xfId="17197"/>
    <cellStyle name="Нейтральный 48" xfId="9562"/>
    <cellStyle name="Нейтральный 48 2" xfId="14660"/>
    <cellStyle name="Нейтральный 48 3" xfId="17198"/>
    <cellStyle name="Нейтральный 49" xfId="9563"/>
    <cellStyle name="Нейтральный 49 2" xfId="14661"/>
    <cellStyle name="Нейтральный 49 3" xfId="17199"/>
    <cellStyle name="Нейтральный 5" xfId="9564"/>
    <cellStyle name="Нейтральный 5 2" xfId="14662"/>
    <cellStyle name="Нейтральный 5 3" xfId="17200"/>
    <cellStyle name="Нейтральный 50" xfId="9565"/>
    <cellStyle name="Нейтральный 50 2" xfId="14663"/>
    <cellStyle name="Нейтральный 50 3" xfId="17201"/>
    <cellStyle name="Нейтральный 51" xfId="9566"/>
    <cellStyle name="Нейтральный 51 2" xfId="14664"/>
    <cellStyle name="Нейтральный 51 3" xfId="17202"/>
    <cellStyle name="Нейтральный 52" xfId="14618"/>
    <cellStyle name="Нейтральный 53" xfId="17156"/>
    <cellStyle name="Нейтральный 6" xfId="9567"/>
    <cellStyle name="Нейтральный 6 2" xfId="14665"/>
    <cellStyle name="Нейтральный 6 3" xfId="17203"/>
    <cellStyle name="Нейтральный 7" xfId="9568"/>
    <cellStyle name="Нейтральный 7 2" xfId="14666"/>
    <cellStyle name="Нейтральный 7 3" xfId="17204"/>
    <cellStyle name="Нейтральный 8" xfId="9569"/>
    <cellStyle name="Нейтральный 8 2" xfId="14667"/>
    <cellStyle name="Нейтральный 8 3" xfId="17205"/>
    <cellStyle name="Нейтральный 9" xfId="9570"/>
    <cellStyle name="Нейтральный 9 2" xfId="14668"/>
    <cellStyle name="Нейтральный 9 3" xfId="17206"/>
    <cellStyle name="Нейтральный_budget_FACTORY_Verkhnebakansky Cement Plant_090807" xfId="9571"/>
    <cellStyle name="Объект" xfId="9572"/>
    <cellStyle name="Объект 2" xfId="14669"/>
    <cellStyle name="Объект 3" xfId="17207"/>
    <cellStyle name="Обычный 10" xfId="9573"/>
    <cellStyle name="Обычный 10 2" xfId="14670"/>
    <cellStyle name="Обычный 10 3" xfId="17208"/>
    <cellStyle name="Обычный 11" xfId="9574"/>
    <cellStyle name="Обычный 11 2" xfId="14671"/>
    <cellStyle name="Обычный 11 3" xfId="17209"/>
    <cellStyle name="Обычный 12" xfId="9575"/>
    <cellStyle name="Обычный 12 2" xfId="14672"/>
    <cellStyle name="Обычный 12 3" xfId="17210"/>
    <cellStyle name="Обычный 13" xfId="9576"/>
    <cellStyle name="Обычный 13 2" xfId="14673"/>
    <cellStyle name="Обычный 13 3" xfId="17211"/>
    <cellStyle name="Обычный 14" xfId="9577"/>
    <cellStyle name="Обычный 14 2" xfId="14674"/>
    <cellStyle name="Обычный 14 3" xfId="17212"/>
    <cellStyle name="Обычный 15" xfId="9578"/>
    <cellStyle name="Обычный 15 2" xfId="14675"/>
    <cellStyle name="Обычный 15 3" xfId="17213"/>
    <cellStyle name="Обычный 16" xfId="9579"/>
    <cellStyle name="Обычный 16 2" xfId="14676"/>
    <cellStyle name="Обычный 16 3" xfId="17214"/>
    <cellStyle name="Обычный 17" xfId="9580"/>
    <cellStyle name="Обычный 17 2" xfId="14677"/>
    <cellStyle name="Обычный 17 3" xfId="17215"/>
    <cellStyle name="Обычный 18" xfId="9581"/>
    <cellStyle name="Обычный 18 2" xfId="14678"/>
    <cellStyle name="Обычный 18 3" xfId="17216"/>
    <cellStyle name="Обычный 19" xfId="9582"/>
    <cellStyle name="Обычный 19 2" xfId="14679"/>
    <cellStyle name="Обычный 19 3" xfId="17217"/>
    <cellStyle name="Обычный 2" xfId="9583"/>
    <cellStyle name="Обычный 2 2" xfId="9584"/>
    <cellStyle name="Обычный 2 2 2" xfId="14681"/>
    <cellStyle name="Обычный 2 2 3" xfId="17219"/>
    <cellStyle name="Обычный 2 3" xfId="14680"/>
    <cellStyle name="Обычный 2 4" xfId="17218"/>
    <cellStyle name="Обычный 20" xfId="9585"/>
    <cellStyle name="Обычный 20 2" xfId="14682"/>
    <cellStyle name="Обычный 20 3" xfId="17220"/>
    <cellStyle name="Обычный 21" xfId="9586"/>
    <cellStyle name="Обычный 21 2" xfId="14683"/>
    <cellStyle name="Обычный 21 3" xfId="17221"/>
    <cellStyle name="Обычный 22" xfId="9587"/>
    <cellStyle name="Обычный 22 2" xfId="14684"/>
    <cellStyle name="Обычный 22 3" xfId="17222"/>
    <cellStyle name="Обычный 23" xfId="9588"/>
    <cellStyle name="Обычный 23 2" xfId="14685"/>
    <cellStyle name="Обычный 23 3" xfId="17223"/>
    <cellStyle name="Обычный 24" xfId="9589"/>
    <cellStyle name="Обычный 24 2" xfId="14686"/>
    <cellStyle name="Обычный 24 3" xfId="17224"/>
    <cellStyle name="Обычный 25" xfId="9590"/>
    <cellStyle name="Обычный 25 2" xfId="14687"/>
    <cellStyle name="Обычный 25 3" xfId="17225"/>
    <cellStyle name="Обычный 26" xfId="9591"/>
    <cellStyle name="Обычный 26 2" xfId="14688"/>
    <cellStyle name="Обычный 26 3" xfId="17226"/>
    <cellStyle name="Обычный 27" xfId="9592"/>
    <cellStyle name="Обычный 27 2" xfId="14689"/>
    <cellStyle name="Обычный 27 3" xfId="17227"/>
    <cellStyle name="Обычный 28" xfId="9593"/>
    <cellStyle name="Обычный 28 2" xfId="14690"/>
    <cellStyle name="Обычный 28 3" xfId="17228"/>
    <cellStyle name="Обычный 29" xfId="9594"/>
    <cellStyle name="Обычный 29 2" xfId="14691"/>
    <cellStyle name="Обычный 29 3" xfId="17229"/>
    <cellStyle name="Обычный 3" xfId="9595"/>
    <cellStyle name="Обычный 3 2" xfId="9596"/>
    <cellStyle name="Обычный 3 2 2" xfId="14693"/>
    <cellStyle name="Обычный 3 2 3" xfId="17231"/>
    <cellStyle name="Обычный 3 3" xfId="14692"/>
    <cellStyle name="Обычный 3 4" xfId="17230"/>
    <cellStyle name="Обычный 30" xfId="9597"/>
    <cellStyle name="Обычный 30 2" xfId="14694"/>
    <cellStyle name="Обычный 30 3" xfId="17232"/>
    <cellStyle name="Обычный 31" xfId="9598"/>
    <cellStyle name="Обычный 31 2" xfId="14695"/>
    <cellStyle name="Обычный 31 3" xfId="17233"/>
    <cellStyle name="Обычный 32" xfId="9599"/>
    <cellStyle name="Обычный 32 2" xfId="14696"/>
    <cellStyle name="Обычный 32 3" xfId="17234"/>
    <cellStyle name="Обычный 33" xfId="9600"/>
    <cellStyle name="Обычный 33 2" xfId="14697"/>
    <cellStyle name="Обычный 33 3" xfId="17235"/>
    <cellStyle name="Обычный 34" xfId="9601"/>
    <cellStyle name="Обычный 34 2" xfId="14698"/>
    <cellStyle name="Обычный 34 3" xfId="17236"/>
    <cellStyle name="Обычный 35" xfId="9602"/>
    <cellStyle name="Обычный 35 2" xfId="14699"/>
    <cellStyle name="Обычный 35 3" xfId="17237"/>
    <cellStyle name="Обычный 36" xfId="9603"/>
    <cellStyle name="Обычный 36 2" xfId="14700"/>
    <cellStyle name="Обычный 36 3" xfId="17238"/>
    <cellStyle name="Обычный 37" xfId="9604"/>
    <cellStyle name="Обычный 37 2" xfId="14701"/>
    <cellStyle name="Обычный 37 3" xfId="17239"/>
    <cellStyle name="Обычный 38" xfId="9605"/>
    <cellStyle name="Обычный 38 2" xfId="14702"/>
    <cellStyle name="Обычный 38 3" xfId="17240"/>
    <cellStyle name="Обычный 39" xfId="9606"/>
    <cellStyle name="Обычный 39 2" xfId="14703"/>
    <cellStyle name="Обычный 39 3" xfId="17241"/>
    <cellStyle name="Обычный 4" xfId="9607"/>
    <cellStyle name="Обычный 4 2" xfId="14704"/>
    <cellStyle name="Обычный 4 3" xfId="17242"/>
    <cellStyle name="Обычный 40" xfId="9608"/>
    <cellStyle name="Обычный 40 2" xfId="14705"/>
    <cellStyle name="Обычный 40 3" xfId="17243"/>
    <cellStyle name="Обычный 41" xfId="9609"/>
    <cellStyle name="Обычный 41 2" xfId="14706"/>
    <cellStyle name="Обычный 41 3" xfId="17244"/>
    <cellStyle name="Обычный 42" xfId="9610"/>
    <cellStyle name="Обычный 42 2" xfId="14707"/>
    <cellStyle name="Обычный 42 3" xfId="17245"/>
    <cellStyle name="Обычный 43" xfId="9611"/>
    <cellStyle name="Обычный 43 2" xfId="14708"/>
    <cellStyle name="Обычный 43 3" xfId="17246"/>
    <cellStyle name="Обычный 44" xfId="9612"/>
    <cellStyle name="Обычный 44 2" xfId="14709"/>
    <cellStyle name="Обычный 44 3" xfId="17247"/>
    <cellStyle name="Обычный 45" xfId="9613"/>
    <cellStyle name="Обычный 45 2" xfId="14710"/>
    <cellStyle name="Обычный 45 3" xfId="17248"/>
    <cellStyle name="Обычный 46" xfId="9614"/>
    <cellStyle name="Обычный 46 2" xfId="14711"/>
    <cellStyle name="Обычный 46 3" xfId="17249"/>
    <cellStyle name="Обычный 47" xfId="9615"/>
    <cellStyle name="Обычный 47 2" xfId="14712"/>
    <cellStyle name="Обычный 47 3" xfId="17250"/>
    <cellStyle name="Обычный 48" xfId="9616"/>
    <cellStyle name="Обычный 48 2" xfId="14713"/>
    <cellStyle name="Обычный 48 3" xfId="17251"/>
    <cellStyle name="Обычный 49" xfId="9617"/>
    <cellStyle name="Обычный 49 2" xfId="14714"/>
    <cellStyle name="Обычный 49 3" xfId="17252"/>
    <cellStyle name="Обычный 5" xfId="9618"/>
    <cellStyle name="Обычный 5 2" xfId="14715"/>
    <cellStyle name="Обычный 5 3" xfId="17253"/>
    <cellStyle name="Обычный 50" xfId="9619"/>
    <cellStyle name="Обычный 50 2" xfId="14716"/>
    <cellStyle name="Обычный 50 3" xfId="17254"/>
    <cellStyle name="Обычный 51" xfId="9620"/>
    <cellStyle name="Обычный 51 2" xfId="14717"/>
    <cellStyle name="Обычный 51 3" xfId="17255"/>
    <cellStyle name="Обычный 6" xfId="9621"/>
    <cellStyle name="Обычный 6 2" xfId="14718"/>
    <cellStyle name="Обычный 6 3" xfId="17256"/>
    <cellStyle name="Обычный 7" xfId="9622"/>
    <cellStyle name="Обычный 7 2" xfId="14719"/>
    <cellStyle name="Обычный 7 3" xfId="17257"/>
    <cellStyle name="Обычный 8" xfId="9623"/>
    <cellStyle name="Обычный 8 2" xfId="14720"/>
    <cellStyle name="Обычный 8 3" xfId="17258"/>
    <cellStyle name="Обычный 9" xfId="9624"/>
    <cellStyle name="Обычный 9 2" xfId="14721"/>
    <cellStyle name="Обычный 9 3" xfId="17259"/>
    <cellStyle name="Обычный_03Bilanco06_Konsolide" xfId="9625"/>
    <cellStyle name="Организ" xfId="9626"/>
    <cellStyle name="Организ 2" xfId="14722"/>
    <cellStyle name="Организ 3" xfId="17260"/>
    <cellStyle name="Открывавшаяся гиперссылка" xfId="9627"/>
    <cellStyle name="Открывавшаяся гиперссылка 2" xfId="14723"/>
    <cellStyle name="Открывавшаяся гиперссылка 3" xfId="17261"/>
    <cellStyle name="Плохой" xfId="9628"/>
    <cellStyle name="Плохой 10" xfId="9629"/>
    <cellStyle name="Плохой 10 2" xfId="14725"/>
    <cellStyle name="Плохой 10 3" xfId="17263"/>
    <cellStyle name="Плохой 11" xfId="9630"/>
    <cellStyle name="Плохой 11 2" xfId="14726"/>
    <cellStyle name="Плохой 11 3" xfId="17264"/>
    <cellStyle name="Плохой 12" xfId="9631"/>
    <cellStyle name="Плохой 12 2" xfId="14727"/>
    <cellStyle name="Плохой 12 3" xfId="17265"/>
    <cellStyle name="Плохой 13" xfId="9632"/>
    <cellStyle name="Плохой 13 2" xfId="14728"/>
    <cellStyle name="Плохой 13 3" xfId="17266"/>
    <cellStyle name="Плохой 14" xfId="9633"/>
    <cellStyle name="Плохой 14 2" xfId="14729"/>
    <cellStyle name="Плохой 14 3" xfId="17267"/>
    <cellStyle name="Плохой 15" xfId="9634"/>
    <cellStyle name="Плохой 15 2" xfId="14730"/>
    <cellStyle name="Плохой 15 3" xfId="17268"/>
    <cellStyle name="Плохой 16" xfId="9635"/>
    <cellStyle name="Плохой 16 2" xfId="14731"/>
    <cellStyle name="Плохой 16 3" xfId="17269"/>
    <cellStyle name="Плохой 17" xfId="9636"/>
    <cellStyle name="Плохой 17 2" xfId="14732"/>
    <cellStyle name="Плохой 17 3" xfId="17270"/>
    <cellStyle name="Плохой 18" xfId="9637"/>
    <cellStyle name="Плохой 18 2" xfId="14733"/>
    <cellStyle name="Плохой 18 3" xfId="17271"/>
    <cellStyle name="Плохой 19" xfId="9638"/>
    <cellStyle name="Плохой 19 2" xfId="14734"/>
    <cellStyle name="Плохой 19 3" xfId="17272"/>
    <cellStyle name="Плохой 2" xfId="9639"/>
    <cellStyle name="Плохой 2 2" xfId="14735"/>
    <cellStyle name="Плохой 2 3" xfId="17273"/>
    <cellStyle name="Плохой 20" xfId="9640"/>
    <cellStyle name="Плохой 20 2" xfId="14736"/>
    <cellStyle name="Плохой 20 3" xfId="17274"/>
    <cellStyle name="Плохой 21" xfId="9641"/>
    <cellStyle name="Плохой 21 2" xfId="14737"/>
    <cellStyle name="Плохой 21 3" xfId="17275"/>
    <cellStyle name="Плохой 22" xfId="9642"/>
    <cellStyle name="Плохой 22 2" xfId="14738"/>
    <cellStyle name="Плохой 22 3" xfId="17276"/>
    <cellStyle name="Плохой 23" xfId="9643"/>
    <cellStyle name="Плохой 23 2" xfId="14739"/>
    <cellStyle name="Плохой 23 3" xfId="17277"/>
    <cellStyle name="Плохой 24" xfId="9644"/>
    <cellStyle name="Плохой 24 2" xfId="14740"/>
    <cellStyle name="Плохой 24 3" xfId="17278"/>
    <cellStyle name="Плохой 25" xfId="9645"/>
    <cellStyle name="Плохой 25 2" xfId="14741"/>
    <cellStyle name="Плохой 25 3" xfId="17279"/>
    <cellStyle name="Плохой 26" xfId="9646"/>
    <cellStyle name="Плохой 26 2" xfId="14742"/>
    <cellStyle name="Плохой 26 3" xfId="17280"/>
    <cellStyle name="Плохой 27" xfId="9647"/>
    <cellStyle name="Плохой 27 2" xfId="14743"/>
    <cellStyle name="Плохой 27 3" xfId="17281"/>
    <cellStyle name="Плохой 28" xfId="9648"/>
    <cellStyle name="Плохой 28 2" xfId="14744"/>
    <cellStyle name="Плохой 28 3" xfId="17282"/>
    <cellStyle name="Плохой 29" xfId="9649"/>
    <cellStyle name="Плохой 29 2" xfId="14745"/>
    <cellStyle name="Плохой 29 3" xfId="17283"/>
    <cellStyle name="Плохой 3" xfId="9650"/>
    <cellStyle name="Плохой 3 2" xfId="14746"/>
    <cellStyle name="Плохой 3 3" xfId="17284"/>
    <cellStyle name="Плохой 30" xfId="9651"/>
    <cellStyle name="Плохой 30 2" xfId="14747"/>
    <cellStyle name="Плохой 30 3" xfId="17285"/>
    <cellStyle name="Плохой 31" xfId="9652"/>
    <cellStyle name="Плохой 31 2" xfId="14748"/>
    <cellStyle name="Плохой 31 3" xfId="17286"/>
    <cellStyle name="Плохой 32" xfId="9653"/>
    <cellStyle name="Плохой 32 2" xfId="14749"/>
    <cellStyle name="Плохой 32 3" xfId="17287"/>
    <cellStyle name="Плохой 33" xfId="9654"/>
    <cellStyle name="Плохой 33 2" xfId="14750"/>
    <cellStyle name="Плохой 33 3" xfId="17288"/>
    <cellStyle name="Плохой 34" xfId="9655"/>
    <cellStyle name="Плохой 34 2" xfId="14751"/>
    <cellStyle name="Плохой 34 3" xfId="17289"/>
    <cellStyle name="Плохой 35" xfId="9656"/>
    <cellStyle name="Плохой 35 2" xfId="14752"/>
    <cellStyle name="Плохой 35 3" xfId="17290"/>
    <cellStyle name="Плохой 36" xfId="9657"/>
    <cellStyle name="Плохой 36 2" xfId="14753"/>
    <cellStyle name="Плохой 36 3" xfId="17291"/>
    <cellStyle name="Плохой 37" xfId="9658"/>
    <cellStyle name="Плохой 37 2" xfId="14754"/>
    <cellStyle name="Плохой 37 3" xfId="17292"/>
    <cellStyle name="Плохой 38" xfId="9659"/>
    <cellStyle name="Плохой 38 2" xfId="14755"/>
    <cellStyle name="Плохой 38 3" xfId="17293"/>
    <cellStyle name="Плохой 39" xfId="9660"/>
    <cellStyle name="Плохой 39 2" xfId="14756"/>
    <cellStyle name="Плохой 39 3" xfId="17294"/>
    <cellStyle name="Плохой 4" xfId="9661"/>
    <cellStyle name="Плохой 4 2" xfId="14757"/>
    <cellStyle name="Плохой 4 3" xfId="17295"/>
    <cellStyle name="Плохой 40" xfId="9662"/>
    <cellStyle name="Плохой 40 2" xfId="14758"/>
    <cellStyle name="Плохой 40 3" xfId="17296"/>
    <cellStyle name="Плохой 41" xfId="9663"/>
    <cellStyle name="Плохой 41 2" xfId="14759"/>
    <cellStyle name="Плохой 41 3" xfId="17297"/>
    <cellStyle name="Плохой 42" xfId="9664"/>
    <cellStyle name="Плохой 42 2" xfId="14760"/>
    <cellStyle name="Плохой 42 3" xfId="17298"/>
    <cellStyle name="Плохой 43" xfId="9665"/>
    <cellStyle name="Плохой 43 2" xfId="14761"/>
    <cellStyle name="Плохой 43 3" xfId="17299"/>
    <cellStyle name="Плохой 44" xfId="9666"/>
    <cellStyle name="Плохой 44 2" xfId="14762"/>
    <cellStyle name="Плохой 44 3" xfId="17300"/>
    <cellStyle name="Плохой 45" xfId="9667"/>
    <cellStyle name="Плохой 45 2" xfId="14763"/>
    <cellStyle name="Плохой 45 3" xfId="17301"/>
    <cellStyle name="Плохой 46" xfId="9668"/>
    <cellStyle name="Плохой 46 2" xfId="14764"/>
    <cellStyle name="Плохой 46 3" xfId="17302"/>
    <cellStyle name="Плохой 47" xfId="9669"/>
    <cellStyle name="Плохой 47 2" xfId="14765"/>
    <cellStyle name="Плохой 47 3" xfId="17303"/>
    <cellStyle name="Плохой 48" xfId="9670"/>
    <cellStyle name="Плохой 48 2" xfId="14766"/>
    <cellStyle name="Плохой 48 3" xfId="17304"/>
    <cellStyle name="Плохой 49" xfId="9671"/>
    <cellStyle name="Плохой 49 2" xfId="14767"/>
    <cellStyle name="Плохой 49 3" xfId="17305"/>
    <cellStyle name="Плохой 5" xfId="9672"/>
    <cellStyle name="Плохой 5 2" xfId="14768"/>
    <cellStyle name="Плохой 5 3" xfId="17306"/>
    <cellStyle name="Плохой 50" xfId="9673"/>
    <cellStyle name="Плохой 50 2" xfId="14769"/>
    <cellStyle name="Плохой 50 3" xfId="17307"/>
    <cellStyle name="Плохой 51" xfId="9674"/>
    <cellStyle name="Плохой 51 2" xfId="14770"/>
    <cellStyle name="Плохой 51 3" xfId="17308"/>
    <cellStyle name="Плохой 52" xfId="14724"/>
    <cellStyle name="Плохой 53" xfId="17262"/>
    <cellStyle name="Плохой 6" xfId="9675"/>
    <cellStyle name="Плохой 6 2" xfId="14771"/>
    <cellStyle name="Плохой 6 3" xfId="17309"/>
    <cellStyle name="Плохой 7" xfId="9676"/>
    <cellStyle name="Плохой 7 2" xfId="14772"/>
    <cellStyle name="Плохой 7 3" xfId="17310"/>
    <cellStyle name="Плохой 8" xfId="9677"/>
    <cellStyle name="Плохой 8 2" xfId="14773"/>
    <cellStyle name="Плохой 8 3" xfId="17311"/>
    <cellStyle name="Плохой 9" xfId="9678"/>
    <cellStyle name="Плохой 9 2" xfId="14774"/>
    <cellStyle name="Плохой 9 3" xfId="17312"/>
    <cellStyle name="Плохой_budget_FACTORY_Verkhnebakansky Cement Plant_090807" xfId="9679"/>
    <cellStyle name="Подпись" xfId="9680"/>
    <cellStyle name="Подпись 2" xfId="14775"/>
    <cellStyle name="Подпись 3" xfId="17313"/>
    <cellStyle name="Поз_цен" xfId="9681"/>
    <cellStyle name="Пояснение" xfId="9682"/>
    <cellStyle name="Пояснение 10" xfId="9683"/>
    <cellStyle name="Пояснение 10 2" xfId="14777"/>
    <cellStyle name="Пояснение 10 3" xfId="17315"/>
    <cellStyle name="Пояснение 11" xfId="9684"/>
    <cellStyle name="Пояснение 11 2" xfId="14778"/>
    <cellStyle name="Пояснение 11 3" xfId="17316"/>
    <cellStyle name="Пояснение 12" xfId="9685"/>
    <cellStyle name="Пояснение 12 2" xfId="14779"/>
    <cellStyle name="Пояснение 12 3" xfId="17317"/>
    <cellStyle name="Пояснение 13" xfId="9686"/>
    <cellStyle name="Пояснение 13 2" xfId="14780"/>
    <cellStyle name="Пояснение 13 3" xfId="17318"/>
    <cellStyle name="Пояснение 14" xfId="9687"/>
    <cellStyle name="Пояснение 14 2" xfId="14781"/>
    <cellStyle name="Пояснение 14 3" xfId="17319"/>
    <cellStyle name="Пояснение 15" xfId="9688"/>
    <cellStyle name="Пояснение 15 2" xfId="14782"/>
    <cellStyle name="Пояснение 15 3" xfId="17320"/>
    <cellStyle name="Пояснение 16" xfId="9689"/>
    <cellStyle name="Пояснение 16 2" xfId="14783"/>
    <cellStyle name="Пояснение 16 3" xfId="17321"/>
    <cellStyle name="Пояснение 17" xfId="9690"/>
    <cellStyle name="Пояснение 17 2" xfId="14784"/>
    <cellStyle name="Пояснение 17 3" xfId="17322"/>
    <cellStyle name="Пояснение 18" xfId="9691"/>
    <cellStyle name="Пояснение 18 2" xfId="14785"/>
    <cellStyle name="Пояснение 18 3" xfId="17323"/>
    <cellStyle name="Пояснение 19" xfId="9692"/>
    <cellStyle name="Пояснение 19 2" xfId="14786"/>
    <cellStyle name="Пояснение 19 3" xfId="17324"/>
    <cellStyle name="Пояснение 2" xfId="9693"/>
    <cellStyle name="Пояснение 2 2" xfId="14787"/>
    <cellStyle name="Пояснение 2 3" xfId="17325"/>
    <cellStyle name="Пояснение 20" xfId="9694"/>
    <cellStyle name="Пояснение 20 2" xfId="14788"/>
    <cellStyle name="Пояснение 20 3" xfId="17326"/>
    <cellStyle name="Пояснение 21" xfId="9695"/>
    <cellStyle name="Пояснение 21 2" xfId="14789"/>
    <cellStyle name="Пояснение 21 3" xfId="17327"/>
    <cellStyle name="Пояснение 22" xfId="9696"/>
    <cellStyle name="Пояснение 22 2" xfId="14790"/>
    <cellStyle name="Пояснение 22 3" xfId="17328"/>
    <cellStyle name="Пояснение 23" xfId="9697"/>
    <cellStyle name="Пояснение 23 2" xfId="14791"/>
    <cellStyle name="Пояснение 23 3" xfId="17329"/>
    <cellStyle name="Пояснение 24" xfId="9698"/>
    <cellStyle name="Пояснение 24 2" xfId="14792"/>
    <cellStyle name="Пояснение 24 3" xfId="17330"/>
    <cellStyle name="Пояснение 25" xfId="9699"/>
    <cellStyle name="Пояснение 25 2" xfId="14793"/>
    <cellStyle name="Пояснение 25 3" xfId="17331"/>
    <cellStyle name="Пояснение 26" xfId="9700"/>
    <cellStyle name="Пояснение 26 2" xfId="14794"/>
    <cellStyle name="Пояснение 26 3" xfId="17332"/>
    <cellStyle name="Пояснение 27" xfId="9701"/>
    <cellStyle name="Пояснение 27 2" xfId="14795"/>
    <cellStyle name="Пояснение 27 3" xfId="17333"/>
    <cellStyle name="Пояснение 28" xfId="9702"/>
    <cellStyle name="Пояснение 28 2" xfId="14796"/>
    <cellStyle name="Пояснение 28 3" xfId="17334"/>
    <cellStyle name="Пояснение 29" xfId="9703"/>
    <cellStyle name="Пояснение 29 2" xfId="14797"/>
    <cellStyle name="Пояснение 29 3" xfId="17335"/>
    <cellStyle name="Пояснение 3" xfId="9704"/>
    <cellStyle name="Пояснение 3 2" xfId="14798"/>
    <cellStyle name="Пояснение 3 3" xfId="17336"/>
    <cellStyle name="Пояснение 30" xfId="9705"/>
    <cellStyle name="Пояснение 30 2" xfId="14799"/>
    <cellStyle name="Пояснение 30 3" xfId="17337"/>
    <cellStyle name="Пояснение 31" xfId="9706"/>
    <cellStyle name="Пояснение 31 2" xfId="14800"/>
    <cellStyle name="Пояснение 31 3" xfId="17338"/>
    <cellStyle name="Пояснение 32" xfId="9707"/>
    <cellStyle name="Пояснение 32 2" xfId="14801"/>
    <cellStyle name="Пояснение 32 3" xfId="17339"/>
    <cellStyle name="Пояснение 33" xfId="9708"/>
    <cellStyle name="Пояснение 33 2" xfId="14802"/>
    <cellStyle name="Пояснение 33 3" xfId="17340"/>
    <cellStyle name="Пояснение 34" xfId="9709"/>
    <cellStyle name="Пояснение 34 2" xfId="14803"/>
    <cellStyle name="Пояснение 34 3" xfId="17341"/>
    <cellStyle name="Пояснение 35" xfId="9710"/>
    <cellStyle name="Пояснение 35 2" xfId="14804"/>
    <cellStyle name="Пояснение 35 3" xfId="17342"/>
    <cellStyle name="Пояснение 36" xfId="9711"/>
    <cellStyle name="Пояснение 36 2" xfId="14805"/>
    <cellStyle name="Пояснение 36 3" xfId="17343"/>
    <cellStyle name="Пояснение 37" xfId="9712"/>
    <cellStyle name="Пояснение 37 2" xfId="14806"/>
    <cellStyle name="Пояснение 37 3" xfId="17344"/>
    <cellStyle name="Пояснение 38" xfId="9713"/>
    <cellStyle name="Пояснение 38 2" xfId="14807"/>
    <cellStyle name="Пояснение 38 3" xfId="17345"/>
    <cellStyle name="Пояснение 39" xfId="9714"/>
    <cellStyle name="Пояснение 39 2" xfId="14808"/>
    <cellStyle name="Пояснение 39 3" xfId="17346"/>
    <cellStyle name="Пояснение 4" xfId="9715"/>
    <cellStyle name="Пояснение 4 2" xfId="14809"/>
    <cellStyle name="Пояснение 4 3" xfId="17347"/>
    <cellStyle name="Пояснение 40" xfId="9716"/>
    <cellStyle name="Пояснение 40 2" xfId="14810"/>
    <cellStyle name="Пояснение 40 3" xfId="17348"/>
    <cellStyle name="Пояснение 41" xfId="9717"/>
    <cellStyle name="Пояснение 41 2" xfId="14811"/>
    <cellStyle name="Пояснение 41 3" xfId="17349"/>
    <cellStyle name="Пояснение 42" xfId="9718"/>
    <cellStyle name="Пояснение 42 2" xfId="14812"/>
    <cellStyle name="Пояснение 42 3" xfId="17350"/>
    <cellStyle name="Пояснение 43" xfId="9719"/>
    <cellStyle name="Пояснение 43 2" xfId="14813"/>
    <cellStyle name="Пояснение 43 3" xfId="17351"/>
    <cellStyle name="Пояснение 44" xfId="9720"/>
    <cellStyle name="Пояснение 44 2" xfId="14814"/>
    <cellStyle name="Пояснение 44 3" xfId="17352"/>
    <cellStyle name="Пояснение 45" xfId="9721"/>
    <cellStyle name="Пояснение 45 2" xfId="14815"/>
    <cellStyle name="Пояснение 45 3" xfId="17353"/>
    <cellStyle name="Пояснение 46" xfId="9722"/>
    <cellStyle name="Пояснение 46 2" xfId="14816"/>
    <cellStyle name="Пояснение 46 3" xfId="17354"/>
    <cellStyle name="Пояснение 47" xfId="9723"/>
    <cellStyle name="Пояснение 47 2" xfId="14817"/>
    <cellStyle name="Пояснение 47 3" xfId="17355"/>
    <cellStyle name="Пояснение 48" xfId="9724"/>
    <cellStyle name="Пояснение 48 2" xfId="14818"/>
    <cellStyle name="Пояснение 48 3" xfId="17356"/>
    <cellStyle name="Пояснение 49" xfId="9725"/>
    <cellStyle name="Пояснение 49 2" xfId="14819"/>
    <cellStyle name="Пояснение 49 3" xfId="17357"/>
    <cellStyle name="Пояснение 5" xfId="9726"/>
    <cellStyle name="Пояснение 5 2" xfId="14820"/>
    <cellStyle name="Пояснение 5 3" xfId="17358"/>
    <cellStyle name="Пояснение 50" xfId="9727"/>
    <cellStyle name="Пояснение 50 2" xfId="14821"/>
    <cellStyle name="Пояснение 50 3" xfId="17359"/>
    <cellStyle name="Пояснение 51" xfId="9728"/>
    <cellStyle name="Пояснение 51 2" xfId="14822"/>
    <cellStyle name="Пояснение 51 3" xfId="17360"/>
    <cellStyle name="Пояснение 52" xfId="14776"/>
    <cellStyle name="Пояснение 53" xfId="17314"/>
    <cellStyle name="Пояснение 6" xfId="9729"/>
    <cellStyle name="Пояснение 6 2" xfId="14823"/>
    <cellStyle name="Пояснение 6 3" xfId="17361"/>
    <cellStyle name="Пояснение 7" xfId="9730"/>
    <cellStyle name="Пояснение 7 2" xfId="14824"/>
    <cellStyle name="Пояснение 7 3" xfId="17362"/>
    <cellStyle name="Пояснение 8" xfId="9731"/>
    <cellStyle name="Пояснение 8 2" xfId="14825"/>
    <cellStyle name="Пояснение 8 3" xfId="17363"/>
    <cellStyle name="Пояснение 9" xfId="9732"/>
    <cellStyle name="Пояснение 9 2" xfId="14826"/>
    <cellStyle name="Пояснение 9 3" xfId="17364"/>
    <cellStyle name="Пояснение_budget_FACTORY_Verkhnebakansky Cement Plant_090807" xfId="9733"/>
    <cellStyle name="Приложение" xfId="9734"/>
    <cellStyle name="Приложение 2" xfId="14827"/>
    <cellStyle name="Приложение 3" xfId="17365"/>
    <cellStyle name="Примечание" xfId="9735"/>
    <cellStyle name="Примечание 10" xfId="9736"/>
    <cellStyle name="Примечание 10 10" xfId="9737"/>
    <cellStyle name="Примечание 10 11" xfId="9738"/>
    <cellStyle name="Примечание 10 12" xfId="9739"/>
    <cellStyle name="Примечание 10 13" xfId="9740"/>
    <cellStyle name="Примечание 10 14" xfId="9741"/>
    <cellStyle name="Примечание 10 15" xfId="9742"/>
    <cellStyle name="Примечание 10 16" xfId="14829"/>
    <cellStyle name="Примечание 10 17" xfId="17367"/>
    <cellStyle name="Примечание 10 2" xfId="9743"/>
    <cellStyle name="Примечание 10 3" xfId="9744"/>
    <cellStyle name="Примечание 10 4" xfId="9745"/>
    <cellStyle name="Примечание 10 5" xfId="9746"/>
    <cellStyle name="Примечание 10 6" xfId="9747"/>
    <cellStyle name="Примечание 10 7" xfId="9748"/>
    <cellStyle name="Примечание 10 8" xfId="9749"/>
    <cellStyle name="Примечание 10 9" xfId="9750"/>
    <cellStyle name="Примечание 11" xfId="9751"/>
    <cellStyle name="Примечание 11 10" xfId="9752"/>
    <cellStyle name="Примечание 11 11" xfId="9753"/>
    <cellStyle name="Примечание 11 12" xfId="9754"/>
    <cellStyle name="Примечание 11 13" xfId="9755"/>
    <cellStyle name="Примечание 11 14" xfId="9756"/>
    <cellStyle name="Примечание 11 15" xfId="9757"/>
    <cellStyle name="Примечание 11 16" xfId="14830"/>
    <cellStyle name="Примечание 11 17" xfId="17368"/>
    <cellStyle name="Примечание 11 2" xfId="9758"/>
    <cellStyle name="Примечание 11 3" xfId="9759"/>
    <cellStyle name="Примечание 11 4" xfId="9760"/>
    <cellStyle name="Примечание 11 5" xfId="9761"/>
    <cellStyle name="Примечание 11 6" xfId="9762"/>
    <cellStyle name="Примечание 11 7" xfId="9763"/>
    <cellStyle name="Примечание 11 8" xfId="9764"/>
    <cellStyle name="Примечание 11 9" xfId="9765"/>
    <cellStyle name="Примечание 12" xfId="9766"/>
    <cellStyle name="Примечание 12 10" xfId="9767"/>
    <cellStyle name="Примечание 12 11" xfId="9768"/>
    <cellStyle name="Примечание 12 12" xfId="9769"/>
    <cellStyle name="Примечание 12 13" xfId="9770"/>
    <cellStyle name="Примечание 12 14" xfId="9771"/>
    <cellStyle name="Примечание 12 15" xfId="9772"/>
    <cellStyle name="Примечание 12 16" xfId="14831"/>
    <cellStyle name="Примечание 12 17" xfId="17369"/>
    <cellStyle name="Примечание 12 2" xfId="9773"/>
    <cellStyle name="Примечание 12 3" xfId="9774"/>
    <cellStyle name="Примечание 12 4" xfId="9775"/>
    <cellStyle name="Примечание 12 5" xfId="9776"/>
    <cellStyle name="Примечание 12 6" xfId="9777"/>
    <cellStyle name="Примечание 12 7" xfId="9778"/>
    <cellStyle name="Примечание 12 8" xfId="9779"/>
    <cellStyle name="Примечание 12 9" xfId="9780"/>
    <cellStyle name="Примечание 13" xfId="9781"/>
    <cellStyle name="Примечание 13 10" xfId="9782"/>
    <cellStyle name="Примечание 13 11" xfId="9783"/>
    <cellStyle name="Примечание 13 12" xfId="9784"/>
    <cellStyle name="Примечание 13 13" xfId="9785"/>
    <cellStyle name="Примечание 13 14" xfId="9786"/>
    <cellStyle name="Примечание 13 15" xfId="9787"/>
    <cellStyle name="Примечание 13 16" xfId="14832"/>
    <cellStyle name="Примечание 13 17" xfId="17370"/>
    <cellStyle name="Примечание 13 2" xfId="9788"/>
    <cellStyle name="Примечание 13 3" xfId="9789"/>
    <cellStyle name="Примечание 13 4" xfId="9790"/>
    <cellStyle name="Примечание 13 5" xfId="9791"/>
    <cellStyle name="Примечание 13 6" xfId="9792"/>
    <cellStyle name="Примечание 13 7" xfId="9793"/>
    <cellStyle name="Примечание 13 8" xfId="9794"/>
    <cellStyle name="Примечание 13 9" xfId="9795"/>
    <cellStyle name="Примечание 14" xfId="9796"/>
    <cellStyle name="Примечание 14 10" xfId="9797"/>
    <cellStyle name="Примечание 14 11" xfId="9798"/>
    <cellStyle name="Примечание 14 12" xfId="9799"/>
    <cellStyle name="Примечание 14 13" xfId="9800"/>
    <cellStyle name="Примечание 14 14" xfId="9801"/>
    <cellStyle name="Примечание 14 15" xfId="9802"/>
    <cellStyle name="Примечание 14 16" xfId="14833"/>
    <cellStyle name="Примечание 14 17" xfId="17371"/>
    <cellStyle name="Примечание 14 2" xfId="9803"/>
    <cellStyle name="Примечание 14 3" xfId="9804"/>
    <cellStyle name="Примечание 14 4" xfId="9805"/>
    <cellStyle name="Примечание 14 5" xfId="9806"/>
    <cellStyle name="Примечание 14 6" xfId="9807"/>
    <cellStyle name="Примечание 14 7" xfId="9808"/>
    <cellStyle name="Примечание 14 8" xfId="9809"/>
    <cellStyle name="Примечание 14 9" xfId="9810"/>
    <cellStyle name="Примечание 15" xfId="9811"/>
    <cellStyle name="Примечание 15 10" xfId="9812"/>
    <cellStyle name="Примечание 15 11" xfId="9813"/>
    <cellStyle name="Примечание 15 12" xfId="9814"/>
    <cellStyle name="Примечание 15 13" xfId="9815"/>
    <cellStyle name="Примечание 15 14" xfId="9816"/>
    <cellStyle name="Примечание 15 15" xfId="9817"/>
    <cellStyle name="Примечание 15 16" xfId="14834"/>
    <cellStyle name="Примечание 15 17" xfId="17372"/>
    <cellStyle name="Примечание 15 2" xfId="9818"/>
    <cellStyle name="Примечание 15 3" xfId="9819"/>
    <cellStyle name="Примечание 15 4" xfId="9820"/>
    <cellStyle name="Примечание 15 5" xfId="9821"/>
    <cellStyle name="Примечание 15 6" xfId="9822"/>
    <cellStyle name="Примечание 15 7" xfId="9823"/>
    <cellStyle name="Примечание 15 8" xfId="9824"/>
    <cellStyle name="Примечание 15 9" xfId="9825"/>
    <cellStyle name="Примечание 16" xfId="9826"/>
    <cellStyle name="Примечание 16 10" xfId="9827"/>
    <cellStyle name="Примечание 16 11" xfId="9828"/>
    <cellStyle name="Примечание 16 12" xfId="9829"/>
    <cellStyle name="Примечание 16 13" xfId="9830"/>
    <cellStyle name="Примечание 16 14" xfId="9831"/>
    <cellStyle name="Примечание 16 15" xfId="9832"/>
    <cellStyle name="Примечание 16 16" xfId="14835"/>
    <cellStyle name="Примечание 16 17" xfId="17373"/>
    <cellStyle name="Примечание 16 2" xfId="9833"/>
    <cellStyle name="Примечание 16 3" xfId="9834"/>
    <cellStyle name="Примечание 16 4" xfId="9835"/>
    <cellStyle name="Примечание 16 5" xfId="9836"/>
    <cellStyle name="Примечание 16 6" xfId="9837"/>
    <cellStyle name="Примечание 16 7" xfId="9838"/>
    <cellStyle name="Примечание 16 8" xfId="9839"/>
    <cellStyle name="Примечание 16 9" xfId="9840"/>
    <cellStyle name="Примечание 17" xfId="9841"/>
    <cellStyle name="Примечание 17 10" xfId="9842"/>
    <cellStyle name="Примечание 17 11" xfId="9843"/>
    <cellStyle name="Примечание 17 12" xfId="9844"/>
    <cellStyle name="Примечание 17 13" xfId="9845"/>
    <cellStyle name="Примечание 17 14" xfId="9846"/>
    <cellStyle name="Примечание 17 15" xfId="9847"/>
    <cellStyle name="Примечание 17 16" xfId="14836"/>
    <cellStyle name="Примечание 17 17" xfId="17374"/>
    <cellStyle name="Примечание 17 2" xfId="9848"/>
    <cellStyle name="Примечание 17 3" xfId="9849"/>
    <cellStyle name="Примечание 17 4" xfId="9850"/>
    <cellStyle name="Примечание 17 5" xfId="9851"/>
    <cellStyle name="Примечание 17 6" xfId="9852"/>
    <cellStyle name="Примечание 17 7" xfId="9853"/>
    <cellStyle name="Примечание 17 8" xfId="9854"/>
    <cellStyle name="Примечание 17 9" xfId="9855"/>
    <cellStyle name="Примечание 18" xfId="9856"/>
    <cellStyle name="Примечание 18 10" xfId="9857"/>
    <cellStyle name="Примечание 18 11" xfId="9858"/>
    <cellStyle name="Примечание 18 12" xfId="9859"/>
    <cellStyle name="Примечание 18 13" xfId="9860"/>
    <cellStyle name="Примечание 18 14" xfId="9861"/>
    <cellStyle name="Примечание 18 15" xfId="9862"/>
    <cellStyle name="Примечание 18 16" xfId="14837"/>
    <cellStyle name="Примечание 18 17" xfId="17375"/>
    <cellStyle name="Примечание 18 2" xfId="9863"/>
    <cellStyle name="Примечание 18 3" xfId="9864"/>
    <cellStyle name="Примечание 18 4" xfId="9865"/>
    <cellStyle name="Примечание 18 5" xfId="9866"/>
    <cellStyle name="Примечание 18 6" xfId="9867"/>
    <cellStyle name="Примечание 18 7" xfId="9868"/>
    <cellStyle name="Примечание 18 8" xfId="9869"/>
    <cellStyle name="Примечание 18 9" xfId="9870"/>
    <cellStyle name="Примечание 19" xfId="9871"/>
    <cellStyle name="Примечание 19 10" xfId="9872"/>
    <cellStyle name="Примечание 19 11" xfId="9873"/>
    <cellStyle name="Примечание 19 12" xfId="9874"/>
    <cellStyle name="Примечание 19 13" xfId="9875"/>
    <cellStyle name="Примечание 19 14" xfId="9876"/>
    <cellStyle name="Примечание 19 15" xfId="9877"/>
    <cellStyle name="Примечание 19 16" xfId="14838"/>
    <cellStyle name="Примечание 19 17" xfId="17376"/>
    <cellStyle name="Примечание 19 2" xfId="9878"/>
    <cellStyle name="Примечание 19 3" xfId="9879"/>
    <cellStyle name="Примечание 19 4" xfId="9880"/>
    <cellStyle name="Примечание 19 5" xfId="9881"/>
    <cellStyle name="Примечание 19 6" xfId="9882"/>
    <cellStyle name="Примечание 19 7" xfId="9883"/>
    <cellStyle name="Примечание 19 8" xfId="9884"/>
    <cellStyle name="Примечание 19 9" xfId="9885"/>
    <cellStyle name="Примечание 2" xfId="9886"/>
    <cellStyle name="Примечание 2 10" xfId="9887"/>
    <cellStyle name="Примечание 2 11" xfId="9888"/>
    <cellStyle name="Примечание 2 12" xfId="9889"/>
    <cellStyle name="Примечание 2 13" xfId="9890"/>
    <cellStyle name="Примечание 2 14" xfId="9891"/>
    <cellStyle name="Примечание 2 15" xfId="9892"/>
    <cellStyle name="Примечание 2 16" xfId="14839"/>
    <cellStyle name="Примечание 2 17" xfId="17377"/>
    <cellStyle name="Примечание 2 2" xfId="9893"/>
    <cellStyle name="Примечание 2 3" xfId="9894"/>
    <cellStyle name="Примечание 2 4" xfId="9895"/>
    <cellStyle name="Примечание 2 5" xfId="9896"/>
    <cellStyle name="Примечание 2 6" xfId="9897"/>
    <cellStyle name="Примечание 2 7" xfId="9898"/>
    <cellStyle name="Примечание 2 8" xfId="9899"/>
    <cellStyle name="Примечание 2 9" xfId="9900"/>
    <cellStyle name="Примечание 20" xfId="9901"/>
    <cellStyle name="Примечание 20 10" xfId="9902"/>
    <cellStyle name="Примечание 20 11" xfId="9903"/>
    <cellStyle name="Примечание 20 12" xfId="9904"/>
    <cellStyle name="Примечание 20 13" xfId="9905"/>
    <cellStyle name="Примечание 20 14" xfId="9906"/>
    <cellStyle name="Примечание 20 15" xfId="9907"/>
    <cellStyle name="Примечание 20 16" xfId="14840"/>
    <cellStyle name="Примечание 20 17" xfId="17378"/>
    <cellStyle name="Примечание 20 2" xfId="9908"/>
    <cellStyle name="Примечание 20 3" xfId="9909"/>
    <cellStyle name="Примечание 20 4" xfId="9910"/>
    <cellStyle name="Примечание 20 5" xfId="9911"/>
    <cellStyle name="Примечание 20 6" xfId="9912"/>
    <cellStyle name="Примечание 20 7" xfId="9913"/>
    <cellStyle name="Примечание 20 8" xfId="9914"/>
    <cellStyle name="Примечание 20 9" xfId="9915"/>
    <cellStyle name="Примечание 21" xfId="9916"/>
    <cellStyle name="Примечание 21 10" xfId="9917"/>
    <cellStyle name="Примечание 21 11" xfId="9918"/>
    <cellStyle name="Примечание 21 12" xfId="9919"/>
    <cellStyle name="Примечание 21 13" xfId="9920"/>
    <cellStyle name="Примечание 21 14" xfId="9921"/>
    <cellStyle name="Примечание 21 15" xfId="9922"/>
    <cellStyle name="Примечание 21 16" xfId="14841"/>
    <cellStyle name="Примечание 21 17" xfId="17379"/>
    <cellStyle name="Примечание 21 2" xfId="9923"/>
    <cellStyle name="Примечание 21 3" xfId="9924"/>
    <cellStyle name="Примечание 21 4" xfId="9925"/>
    <cellStyle name="Примечание 21 5" xfId="9926"/>
    <cellStyle name="Примечание 21 6" xfId="9927"/>
    <cellStyle name="Примечание 21 7" xfId="9928"/>
    <cellStyle name="Примечание 21 8" xfId="9929"/>
    <cellStyle name="Примечание 21 9" xfId="9930"/>
    <cellStyle name="Примечание 22" xfId="9931"/>
    <cellStyle name="Примечание 22 10" xfId="9932"/>
    <cellStyle name="Примечание 22 11" xfId="9933"/>
    <cellStyle name="Примечание 22 12" xfId="9934"/>
    <cellStyle name="Примечание 22 13" xfId="9935"/>
    <cellStyle name="Примечание 22 14" xfId="9936"/>
    <cellStyle name="Примечание 22 15" xfId="9937"/>
    <cellStyle name="Примечание 22 16" xfId="14842"/>
    <cellStyle name="Примечание 22 17" xfId="17380"/>
    <cellStyle name="Примечание 22 2" xfId="9938"/>
    <cellStyle name="Примечание 22 3" xfId="9939"/>
    <cellStyle name="Примечание 22 4" xfId="9940"/>
    <cellStyle name="Примечание 22 5" xfId="9941"/>
    <cellStyle name="Примечание 22 6" xfId="9942"/>
    <cellStyle name="Примечание 22 7" xfId="9943"/>
    <cellStyle name="Примечание 22 8" xfId="9944"/>
    <cellStyle name="Примечание 22 9" xfId="9945"/>
    <cellStyle name="Примечание 23" xfId="9946"/>
    <cellStyle name="Примечание 23 10" xfId="9947"/>
    <cellStyle name="Примечание 23 11" xfId="9948"/>
    <cellStyle name="Примечание 23 12" xfId="9949"/>
    <cellStyle name="Примечание 23 13" xfId="9950"/>
    <cellStyle name="Примечание 23 14" xfId="9951"/>
    <cellStyle name="Примечание 23 15" xfId="9952"/>
    <cellStyle name="Примечание 23 16" xfId="14843"/>
    <cellStyle name="Примечание 23 17" xfId="17381"/>
    <cellStyle name="Примечание 23 2" xfId="9953"/>
    <cellStyle name="Примечание 23 3" xfId="9954"/>
    <cellStyle name="Примечание 23 4" xfId="9955"/>
    <cellStyle name="Примечание 23 5" xfId="9956"/>
    <cellStyle name="Примечание 23 6" xfId="9957"/>
    <cellStyle name="Примечание 23 7" xfId="9958"/>
    <cellStyle name="Примечание 23 8" xfId="9959"/>
    <cellStyle name="Примечание 23 9" xfId="9960"/>
    <cellStyle name="Примечание 24" xfId="9961"/>
    <cellStyle name="Примечание 24 10" xfId="9962"/>
    <cellStyle name="Примечание 24 11" xfId="9963"/>
    <cellStyle name="Примечание 24 12" xfId="9964"/>
    <cellStyle name="Примечание 24 13" xfId="9965"/>
    <cellStyle name="Примечание 24 14" xfId="9966"/>
    <cellStyle name="Примечание 24 15" xfId="9967"/>
    <cellStyle name="Примечание 24 16" xfId="14844"/>
    <cellStyle name="Примечание 24 17" xfId="17382"/>
    <cellStyle name="Примечание 24 2" xfId="9968"/>
    <cellStyle name="Примечание 24 3" xfId="9969"/>
    <cellStyle name="Примечание 24 4" xfId="9970"/>
    <cellStyle name="Примечание 24 5" xfId="9971"/>
    <cellStyle name="Примечание 24 6" xfId="9972"/>
    <cellStyle name="Примечание 24 7" xfId="9973"/>
    <cellStyle name="Примечание 24 8" xfId="9974"/>
    <cellStyle name="Примечание 24 9" xfId="9975"/>
    <cellStyle name="Примечание 25" xfId="9976"/>
    <cellStyle name="Примечание 25 10" xfId="9977"/>
    <cellStyle name="Примечание 25 11" xfId="9978"/>
    <cellStyle name="Примечание 25 12" xfId="9979"/>
    <cellStyle name="Примечание 25 13" xfId="9980"/>
    <cellStyle name="Примечание 25 14" xfId="9981"/>
    <cellStyle name="Примечание 25 15" xfId="9982"/>
    <cellStyle name="Примечание 25 16" xfId="14845"/>
    <cellStyle name="Примечание 25 17" xfId="17383"/>
    <cellStyle name="Примечание 25 2" xfId="9983"/>
    <cellStyle name="Примечание 25 3" xfId="9984"/>
    <cellStyle name="Примечание 25 4" xfId="9985"/>
    <cellStyle name="Примечание 25 5" xfId="9986"/>
    <cellStyle name="Примечание 25 6" xfId="9987"/>
    <cellStyle name="Примечание 25 7" xfId="9988"/>
    <cellStyle name="Примечание 25 8" xfId="9989"/>
    <cellStyle name="Примечание 25 9" xfId="9990"/>
    <cellStyle name="Примечание 26" xfId="9991"/>
    <cellStyle name="Примечание 26 10" xfId="9992"/>
    <cellStyle name="Примечание 26 11" xfId="9993"/>
    <cellStyle name="Примечание 26 12" xfId="9994"/>
    <cellStyle name="Примечание 26 13" xfId="9995"/>
    <cellStyle name="Примечание 26 14" xfId="9996"/>
    <cellStyle name="Примечание 26 15" xfId="9997"/>
    <cellStyle name="Примечание 26 16" xfId="14846"/>
    <cellStyle name="Примечание 26 17" xfId="17384"/>
    <cellStyle name="Примечание 26 2" xfId="9998"/>
    <cellStyle name="Примечание 26 3" xfId="9999"/>
    <cellStyle name="Примечание 26 4" xfId="10000"/>
    <cellStyle name="Примечание 26 5" xfId="10001"/>
    <cellStyle name="Примечание 26 6" xfId="10002"/>
    <cellStyle name="Примечание 26 7" xfId="10003"/>
    <cellStyle name="Примечание 26 8" xfId="10004"/>
    <cellStyle name="Примечание 26 9" xfId="10005"/>
    <cellStyle name="Примечание 27" xfId="10006"/>
    <cellStyle name="Примечание 27 10" xfId="10007"/>
    <cellStyle name="Примечание 27 11" xfId="10008"/>
    <cellStyle name="Примечание 27 12" xfId="10009"/>
    <cellStyle name="Примечание 27 13" xfId="10010"/>
    <cellStyle name="Примечание 27 14" xfId="10011"/>
    <cellStyle name="Примечание 27 15" xfId="10012"/>
    <cellStyle name="Примечание 27 16" xfId="14847"/>
    <cellStyle name="Примечание 27 17" xfId="17385"/>
    <cellStyle name="Примечание 27 2" xfId="10013"/>
    <cellStyle name="Примечание 27 3" xfId="10014"/>
    <cellStyle name="Примечание 27 4" xfId="10015"/>
    <cellStyle name="Примечание 27 5" xfId="10016"/>
    <cellStyle name="Примечание 27 6" xfId="10017"/>
    <cellStyle name="Примечание 27 7" xfId="10018"/>
    <cellStyle name="Примечание 27 8" xfId="10019"/>
    <cellStyle name="Примечание 27 9" xfId="10020"/>
    <cellStyle name="Примечание 28" xfId="10021"/>
    <cellStyle name="Примечание 28 10" xfId="10022"/>
    <cellStyle name="Примечание 28 11" xfId="10023"/>
    <cellStyle name="Примечание 28 12" xfId="10024"/>
    <cellStyle name="Примечание 28 13" xfId="10025"/>
    <cellStyle name="Примечание 28 14" xfId="10026"/>
    <cellStyle name="Примечание 28 15" xfId="10027"/>
    <cellStyle name="Примечание 28 16" xfId="14848"/>
    <cellStyle name="Примечание 28 17" xfId="17386"/>
    <cellStyle name="Примечание 28 2" xfId="10028"/>
    <cellStyle name="Примечание 28 3" xfId="10029"/>
    <cellStyle name="Примечание 28 4" xfId="10030"/>
    <cellStyle name="Примечание 28 5" xfId="10031"/>
    <cellStyle name="Примечание 28 6" xfId="10032"/>
    <cellStyle name="Примечание 28 7" xfId="10033"/>
    <cellStyle name="Примечание 28 8" xfId="10034"/>
    <cellStyle name="Примечание 28 9" xfId="10035"/>
    <cellStyle name="Примечание 29" xfId="10036"/>
    <cellStyle name="Примечание 29 10" xfId="10037"/>
    <cellStyle name="Примечание 29 11" xfId="10038"/>
    <cellStyle name="Примечание 29 12" xfId="10039"/>
    <cellStyle name="Примечание 29 13" xfId="10040"/>
    <cellStyle name="Примечание 29 14" xfId="10041"/>
    <cellStyle name="Примечание 29 15" xfId="10042"/>
    <cellStyle name="Примечание 29 16" xfId="14849"/>
    <cellStyle name="Примечание 29 17" xfId="17387"/>
    <cellStyle name="Примечание 29 2" xfId="10043"/>
    <cellStyle name="Примечание 29 3" xfId="10044"/>
    <cellStyle name="Примечание 29 4" xfId="10045"/>
    <cellStyle name="Примечание 29 5" xfId="10046"/>
    <cellStyle name="Примечание 29 6" xfId="10047"/>
    <cellStyle name="Примечание 29 7" xfId="10048"/>
    <cellStyle name="Примечание 29 8" xfId="10049"/>
    <cellStyle name="Примечание 29 9" xfId="10050"/>
    <cellStyle name="Примечание 3" xfId="10051"/>
    <cellStyle name="Примечание 3 10" xfId="10052"/>
    <cellStyle name="Примечание 3 11" xfId="10053"/>
    <cellStyle name="Примечание 3 12" xfId="10054"/>
    <cellStyle name="Примечание 3 13" xfId="10055"/>
    <cellStyle name="Примечание 3 14" xfId="10056"/>
    <cellStyle name="Примечание 3 15" xfId="10057"/>
    <cellStyle name="Примечание 3 16" xfId="14850"/>
    <cellStyle name="Примечание 3 17" xfId="17388"/>
    <cellStyle name="Примечание 3 2" xfId="10058"/>
    <cellStyle name="Примечание 3 3" xfId="10059"/>
    <cellStyle name="Примечание 3 4" xfId="10060"/>
    <cellStyle name="Примечание 3 5" xfId="10061"/>
    <cellStyle name="Примечание 3 6" xfId="10062"/>
    <cellStyle name="Примечание 3 7" xfId="10063"/>
    <cellStyle name="Примечание 3 8" xfId="10064"/>
    <cellStyle name="Примечание 3 9" xfId="10065"/>
    <cellStyle name="Примечание 30" xfId="10066"/>
    <cellStyle name="Примечание 30 10" xfId="10067"/>
    <cellStyle name="Примечание 30 11" xfId="10068"/>
    <cellStyle name="Примечание 30 12" xfId="10069"/>
    <cellStyle name="Примечание 30 13" xfId="10070"/>
    <cellStyle name="Примечание 30 14" xfId="10071"/>
    <cellStyle name="Примечание 30 15" xfId="10072"/>
    <cellStyle name="Примечание 30 16" xfId="14851"/>
    <cellStyle name="Примечание 30 17" xfId="17389"/>
    <cellStyle name="Примечание 30 2" xfId="10073"/>
    <cellStyle name="Примечание 30 3" xfId="10074"/>
    <cellStyle name="Примечание 30 4" xfId="10075"/>
    <cellStyle name="Примечание 30 5" xfId="10076"/>
    <cellStyle name="Примечание 30 6" xfId="10077"/>
    <cellStyle name="Примечание 30 7" xfId="10078"/>
    <cellStyle name="Примечание 30 8" xfId="10079"/>
    <cellStyle name="Примечание 30 9" xfId="10080"/>
    <cellStyle name="Примечание 31" xfId="10081"/>
    <cellStyle name="Примечание 31 10" xfId="10082"/>
    <cellStyle name="Примечание 31 11" xfId="10083"/>
    <cellStyle name="Примечание 31 12" xfId="10084"/>
    <cellStyle name="Примечание 31 13" xfId="10085"/>
    <cellStyle name="Примечание 31 14" xfId="10086"/>
    <cellStyle name="Примечание 31 15" xfId="10087"/>
    <cellStyle name="Примечание 31 16" xfId="14852"/>
    <cellStyle name="Примечание 31 17" xfId="17390"/>
    <cellStyle name="Примечание 31 2" xfId="10088"/>
    <cellStyle name="Примечание 31 3" xfId="10089"/>
    <cellStyle name="Примечание 31 4" xfId="10090"/>
    <cellStyle name="Примечание 31 5" xfId="10091"/>
    <cellStyle name="Примечание 31 6" xfId="10092"/>
    <cellStyle name="Примечание 31 7" xfId="10093"/>
    <cellStyle name="Примечание 31 8" xfId="10094"/>
    <cellStyle name="Примечание 31 9" xfId="10095"/>
    <cellStyle name="Примечание 32" xfId="10096"/>
    <cellStyle name="Примечание 32 10" xfId="10097"/>
    <cellStyle name="Примечание 32 11" xfId="10098"/>
    <cellStyle name="Примечание 32 12" xfId="10099"/>
    <cellStyle name="Примечание 32 13" xfId="10100"/>
    <cellStyle name="Примечание 32 14" xfId="10101"/>
    <cellStyle name="Примечание 32 15" xfId="10102"/>
    <cellStyle name="Примечание 32 16" xfId="14853"/>
    <cellStyle name="Примечание 32 17" xfId="17391"/>
    <cellStyle name="Примечание 32 2" xfId="10103"/>
    <cellStyle name="Примечание 32 3" xfId="10104"/>
    <cellStyle name="Примечание 32 4" xfId="10105"/>
    <cellStyle name="Примечание 32 5" xfId="10106"/>
    <cellStyle name="Примечание 32 6" xfId="10107"/>
    <cellStyle name="Примечание 32 7" xfId="10108"/>
    <cellStyle name="Примечание 32 8" xfId="10109"/>
    <cellStyle name="Примечание 32 9" xfId="10110"/>
    <cellStyle name="Примечание 33" xfId="10111"/>
    <cellStyle name="Примечание 33 10" xfId="10112"/>
    <cellStyle name="Примечание 33 11" xfId="10113"/>
    <cellStyle name="Примечание 33 12" xfId="10114"/>
    <cellStyle name="Примечание 33 13" xfId="10115"/>
    <cellStyle name="Примечание 33 14" xfId="10116"/>
    <cellStyle name="Примечание 33 15" xfId="10117"/>
    <cellStyle name="Примечание 33 16" xfId="14854"/>
    <cellStyle name="Примечание 33 17" xfId="17392"/>
    <cellStyle name="Примечание 33 2" xfId="10118"/>
    <cellStyle name="Примечание 33 3" xfId="10119"/>
    <cellStyle name="Примечание 33 4" xfId="10120"/>
    <cellStyle name="Примечание 33 5" xfId="10121"/>
    <cellStyle name="Примечание 33 6" xfId="10122"/>
    <cellStyle name="Примечание 33 7" xfId="10123"/>
    <cellStyle name="Примечание 33 8" xfId="10124"/>
    <cellStyle name="Примечание 33 9" xfId="10125"/>
    <cellStyle name="Примечание 34" xfId="10126"/>
    <cellStyle name="Примечание 34 10" xfId="10127"/>
    <cellStyle name="Примечание 34 11" xfId="10128"/>
    <cellStyle name="Примечание 34 12" xfId="10129"/>
    <cellStyle name="Примечание 34 13" xfId="10130"/>
    <cellStyle name="Примечание 34 14" xfId="10131"/>
    <cellStyle name="Примечание 34 15" xfId="10132"/>
    <cellStyle name="Примечание 34 16" xfId="14855"/>
    <cellStyle name="Примечание 34 17" xfId="17393"/>
    <cellStyle name="Примечание 34 2" xfId="10133"/>
    <cellStyle name="Примечание 34 3" xfId="10134"/>
    <cellStyle name="Примечание 34 4" xfId="10135"/>
    <cellStyle name="Примечание 34 5" xfId="10136"/>
    <cellStyle name="Примечание 34 6" xfId="10137"/>
    <cellStyle name="Примечание 34 7" xfId="10138"/>
    <cellStyle name="Примечание 34 8" xfId="10139"/>
    <cellStyle name="Примечание 34 9" xfId="10140"/>
    <cellStyle name="Примечание 35" xfId="10141"/>
    <cellStyle name="Примечание 35 10" xfId="10142"/>
    <cellStyle name="Примечание 35 11" xfId="10143"/>
    <cellStyle name="Примечание 35 12" xfId="10144"/>
    <cellStyle name="Примечание 35 13" xfId="10145"/>
    <cellStyle name="Примечание 35 14" xfId="10146"/>
    <cellStyle name="Примечание 35 15" xfId="10147"/>
    <cellStyle name="Примечание 35 16" xfId="14856"/>
    <cellStyle name="Примечание 35 17" xfId="17394"/>
    <cellStyle name="Примечание 35 2" xfId="10148"/>
    <cellStyle name="Примечание 35 3" xfId="10149"/>
    <cellStyle name="Примечание 35 4" xfId="10150"/>
    <cellStyle name="Примечание 35 5" xfId="10151"/>
    <cellStyle name="Примечание 35 6" xfId="10152"/>
    <cellStyle name="Примечание 35 7" xfId="10153"/>
    <cellStyle name="Примечание 35 8" xfId="10154"/>
    <cellStyle name="Примечание 35 9" xfId="10155"/>
    <cellStyle name="Примечание 36" xfId="10156"/>
    <cellStyle name="Примечание 36 10" xfId="10157"/>
    <cellStyle name="Примечание 36 11" xfId="10158"/>
    <cellStyle name="Примечание 36 12" xfId="10159"/>
    <cellStyle name="Примечание 36 13" xfId="10160"/>
    <cellStyle name="Примечание 36 14" xfId="10161"/>
    <cellStyle name="Примечание 36 15" xfId="10162"/>
    <cellStyle name="Примечание 36 16" xfId="14857"/>
    <cellStyle name="Примечание 36 17" xfId="17395"/>
    <cellStyle name="Примечание 36 2" xfId="10163"/>
    <cellStyle name="Примечание 36 3" xfId="10164"/>
    <cellStyle name="Примечание 36 4" xfId="10165"/>
    <cellStyle name="Примечание 36 5" xfId="10166"/>
    <cellStyle name="Примечание 36 6" xfId="10167"/>
    <cellStyle name="Примечание 36 7" xfId="10168"/>
    <cellStyle name="Примечание 36 8" xfId="10169"/>
    <cellStyle name="Примечание 36 9" xfId="10170"/>
    <cellStyle name="Примечание 37" xfId="10171"/>
    <cellStyle name="Примечание 37 10" xfId="10172"/>
    <cellStyle name="Примечание 37 11" xfId="10173"/>
    <cellStyle name="Примечание 37 12" xfId="10174"/>
    <cellStyle name="Примечание 37 13" xfId="10175"/>
    <cellStyle name="Примечание 37 14" xfId="10176"/>
    <cellStyle name="Примечание 37 15" xfId="10177"/>
    <cellStyle name="Примечание 37 16" xfId="14858"/>
    <cellStyle name="Примечание 37 17" xfId="17396"/>
    <cellStyle name="Примечание 37 2" xfId="10178"/>
    <cellStyle name="Примечание 37 3" xfId="10179"/>
    <cellStyle name="Примечание 37 4" xfId="10180"/>
    <cellStyle name="Примечание 37 5" xfId="10181"/>
    <cellStyle name="Примечание 37 6" xfId="10182"/>
    <cellStyle name="Примечание 37 7" xfId="10183"/>
    <cellStyle name="Примечание 37 8" xfId="10184"/>
    <cellStyle name="Примечание 37 9" xfId="10185"/>
    <cellStyle name="Примечание 38" xfId="10186"/>
    <cellStyle name="Примечание 38 10" xfId="10187"/>
    <cellStyle name="Примечание 38 11" xfId="10188"/>
    <cellStyle name="Примечание 38 12" xfId="10189"/>
    <cellStyle name="Примечание 38 13" xfId="10190"/>
    <cellStyle name="Примечание 38 14" xfId="10191"/>
    <cellStyle name="Примечание 38 15" xfId="10192"/>
    <cellStyle name="Примечание 38 16" xfId="14859"/>
    <cellStyle name="Примечание 38 17" xfId="17397"/>
    <cellStyle name="Примечание 38 2" xfId="10193"/>
    <cellStyle name="Примечание 38 3" xfId="10194"/>
    <cellStyle name="Примечание 38 4" xfId="10195"/>
    <cellStyle name="Примечание 38 5" xfId="10196"/>
    <cellStyle name="Примечание 38 6" xfId="10197"/>
    <cellStyle name="Примечание 38 7" xfId="10198"/>
    <cellStyle name="Примечание 38 8" xfId="10199"/>
    <cellStyle name="Примечание 38 9" xfId="10200"/>
    <cellStyle name="Примечание 39" xfId="10201"/>
    <cellStyle name="Примечание 39 10" xfId="10202"/>
    <cellStyle name="Примечание 39 11" xfId="10203"/>
    <cellStyle name="Примечание 39 12" xfId="10204"/>
    <cellStyle name="Примечание 39 13" xfId="10205"/>
    <cellStyle name="Примечание 39 14" xfId="10206"/>
    <cellStyle name="Примечание 39 15" xfId="10207"/>
    <cellStyle name="Примечание 39 16" xfId="14860"/>
    <cellStyle name="Примечание 39 17" xfId="17398"/>
    <cellStyle name="Примечание 39 2" xfId="10208"/>
    <cellStyle name="Примечание 39 3" xfId="10209"/>
    <cellStyle name="Примечание 39 4" xfId="10210"/>
    <cellStyle name="Примечание 39 5" xfId="10211"/>
    <cellStyle name="Примечание 39 6" xfId="10212"/>
    <cellStyle name="Примечание 39 7" xfId="10213"/>
    <cellStyle name="Примечание 39 8" xfId="10214"/>
    <cellStyle name="Примечание 39 9" xfId="10215"/>
    <cellStyle name="Примечание 4" xfId="10216"/>
    <cellStyle name="Примечание 4 10" xfId="10217"/>
    <cellStyle name="Примечание 4 11" xfId="10218"/>
    <cellStyle name="Примечание 4 12" xfId="10219"/>
    <cellStyle name="Примечание 4 13" xfId="10220"/>
    <cellStyle name="Примечание 4 14" xfId="10221"/>
    <cellStyle name="Примечание 4 15" xfId="10222"/>
    <cellStyle name="Примечание 4 16" xfId="14861"/>
    <cellStyle name="Примечание 4 17" xfId="17399"/>
    <cellStyle name="Примечание 4 2" xfId="10223"/>
    <cellStyle name="Примечание 4 3" xfId="10224"/>
    <cellStyle name="Примечание 4 4" xfId="10225"/>
    <cellStyle name="Примечание 4 5" xfId="10226"/>
    <cellStyle name="Примечание 4 6" xfId="10227"/>
    <cellStyle name="Примечание 4 7" xfId="10228"/>
    <cellStyle name="Примечание 4 8" xfId="10229"/>
    <cellStyle name="Примечание 4 9" xfId="10230"/>
    <cellStyle name="Примечание 40" xfId="10231"/>
    <cellStyle name="Примечание 40 10" xfId="10232"/>
    <cellStyle name="Примечание 40 11" xfId="10233"/>
    <cellStyle name="Примечание 40 12" xfId="10234"/>
    <cellStyle name="Примечание 40 13" xfId="10235"/>
    <cellStyle name="Примечание 40 14" xfId="10236"/>
    <cellStyle name="Примечание 40 15" xfId="10237"/>
    <cellStyle name="Примечание 40 16" xfId="14862"/>
    <cellStyle name="Примечание 40 17" xfId="17400"/>
    <cellStyle name="Примечание 40 2" xfId="10238"/>
    <cellStyle name="Примечание 40 3" xfId="10239"/>
    <cellStyle name="Примечание 40 4" xfId="10240"/>
    <cellStyle name="Примечание 40 5" xfId="10241"/>
    <cellStyle name="Примечание 40 6" xfId="10242"/>
    <cellStyle name="Примечание 40 7" xfId="10243"/>
    <cellStyle name="Примечание 40 8" xfId="10244"/>
    <cellStyle name="Примечание 40 9" xfId="10245"/>
    <cellStyle name="Примечание 41" xfId="10246"/>
    <cellStyle name="Примечание 41 10" xfId="10247"/>
    <cellStyle name="Примечание 41 11" xfId="10248"/>
    <cellStyle name="Примечание 41 12" xfId="10249"/>
    <cellStyle name="Примечание 41 13" xfId="10250"/>
    <cellStyle name="Примечание 41 14" xfId="10251"/>
    <cellStyle name="Примечание 41 15" xfId="10252"/>
    <cellStyle name="Примечание 41 16" xfId="14863"/>
    <cellStyle name="Примечание 41 17" xfId="17401"/>
    <cellStyle name="Примечание 41 2" xfId="10253"/>
    <cellStyle name="Примечание 41 3" xfId="10254"/>
    <cellStyle name="Примечание 41 4" xfId="10255"/>
    <cellStyle name="Примечание 41 5" xfId="10256"/>
    <cellStyle name="Примечание 41 6" xfId="10257"/>
    <cellStyle name="Примечание 41 7" xfId="10258"/>
    <cellStyle name="Примечание 41 8" xfId="10259"/>
    <cellStyle name="Примечание 41 9" xfId="10260"/>
    <cellStyle name="Примечание 42" xfId="10261"/>
    <cellStyle name="Примечание 42 10" xfId="10262"/>
    <cellStyle name="Примечание 42 11" xfId="10263"/>
    <cellStyle name="Примечание 42 12" xfId="10264"/>
    <cellStyle name="Примечание 42 13" xfId="10265"/>
    <cellStyle name="Примечание 42 14" xfId="10266"/>
    <cellStyle name="Примечание 42 15" xfId="10267"/>
    <cellStyle name="Примечание 42 16" xfId="14864"/>
    <cellStyle name="Примечание 42 17" xfId="17402"/>
    <cellStyle name="Примечание 42 2" xfId="10268"/>
    <cellStyle name="Примечание 42 3" xfId="10269"/>
    <cellStyle name="Примечание 42 4" xfId="10270"/>
    <cellStyle name="Примечание 42 5" xfId="10271"/>
    <cellStyle name="Примечание 42 6" xfId="10272"/>
    <cellStyle name="Примечание 42 7" xfId="10273"/>
    <cellStyle name="Примечание 42 8" xfId="10274"/>
    <cellStyle name="Примечание 42 9" xfId="10275"/>
    <cellStyle name="Примечание 43" xfId="10276"/>
    <cellStyle name="Примечание 43 10" xfId="10277"/>
    <cellStyle name="Примечание 43 11" xfId="10278"/>
    <cellStyle name="Примечание 43 12" xfId="10279"/>
    <cellStyle name="Примечание 43 13" xfId="10280"/>
    <cellStyle name="Примечание 43 14" xfId="10281"/>
    <cellStyle name="Примечание 43 15" xfId="10282"/>
    <cellStyle name="Примечание 43 16" xfId="14865"/>
    <cellStyle name="Примечание 43 17" xfId="17403"/>
    <cellStyle name="Примечание 43 2" xfId="10283"/>
    <cellStyle name="Примечание 43 3" xfId="10284"/>
    <cellStyle name="Примечание 43 4" xfId="10285"/>
    <cellStyle name="Примечание 43 5" xfId="10286"/>
    <cellStyle name="Примечание 43 6" xfId="10287"/>
    <cellStyle name="Примечание 43 7" xfId="10288"/>
    <cellStyle name="Примечание 43 8" xfId="10289"/>
    <cellStyle name="Примечание 43 9" xfId="10290"/>
    <cellStyle name="Примечание 44" xfId="10291"/>
    <cellStyle name="Примечание 44 10" xfId="10292"/>
    <cellStyle name="Примечание 44 11" xfId="10293"/>
    <cellStyle name="Примечание 44 12" xfId="10294"/>
    <cellStyle name="Примечание 44 13" xfId="10295"/>
    <cellStyle name="Примечание 44 14" xfId="10296"/>
    <cellStyle name="Примечание 44 15" xfId="10297"/>
    <cellStyle name="Примечание 44 16" xfId="14866"/>
    <cellStyle name="Примечание 44 17" xfId="17404"/>
    <cellStyle name="Примечание 44 2" xfId="10298"/>
    <cellStyle name="Примечание 44 3" xfId="10299"/>
    <cellStyle name="Примечание 44 4" xfId="10300"/>
    <cellStyle name="Примечание 44 5" xfId="10301"/>
    <cellStyle name="Примечание 44 6" xfId="10302"/>
    <cellStyle name="Примечание 44 7" xfId="10303"/>
    <cellStyle name="Примечание 44 8" xfId="10304"/>
    <cellStyle name="Примечание 44 9" xfId="10305"/>
    <cellStyle name="Примечание 45" xfId="10306"/>
    <cellStyle name="Примечание 45 10" xfId="10307"/>
    <cellStyle name="Примечание 45 11" xfId="10308"/>
    <cellStyle name="Примечание 45 12" xfId="10309"/>
    <cellStyle name="Примечание 45 13" xfId="10310"/>
    <cellStyle name="Примечание 45 14" xfId="10311"/>
    <cellStyle name="Примечание 45 15" xfId="10312"/>
    <cellStyle name="Примечание 45 16" xfId="14867"/>
    <cellStyle name="Примечание 45 17" xfId="17405"/>
    <cellStyle name="Примечание 45 2" xfId="10313"/>
    <cellStyle name="Примечание 45 3" xfId="10314"/>
    <cellStyle name="Примечание 45 4" xfId="10315"/>
    <cellStyle name="Примечание 45 5" xfId="10316"/>
    <cellStyle name="Примечание 45 6" xfId="10317"/>
    <cellStyle name="Примечание 45 7" xfId="10318"/>
    <cellStyle name="Примечание 45 8" xfId="10319"/>
    <cellStyle name="Примечание 45 9" xfId="10320"/>
    <cellStyle name="Примечание 46" xfId="10321"/>
    <cellStyle name="Примечание 46 10" xfId="10322"/>
    <cellStyle name="Примечание 46 11" xfId="10323"/>
    <cellStyle name="Примечание 46 12" xfId="10324"/>
    <cellStyle name="Примечание 46 13" xfId="10325"/>
    <cellStyle name="Примечание 46 14" xfId="10326"/>
    <cellStyle name="Примечание 46 15" xfId="10327"/>
    <cellStyle name="Примечание 46 16" xfId="14868"/>
    <cellStyle name="Примечание 46 17" xfId="17406"/>
    <cellStyle name="Примечание 46 2" xfId="10328"/>
    <cellStyle name="Примечание 46 3" xfId="10329"/>
    <cellStyle name="Примечание 46 4" xfId="10330"/>
    <cellStyle name="Примечание 46 5" xfId="10331"/>
    <cellStyle name="Примечание 46 6" xfId="10332"/>
    <cellStyle name="Примечание 46 7" xfId="10333"/>
    <cellStyle name="Примечание 46 8" xfId="10334"/>
    <cellStyle name="Примечание 46 9" xfId="10335"/>
    <cellStyle name="Примечание 47" xfId="10336"/>
    <cellStyle name="Примечание 47 10" xfId="10337"/>
    <cellStyle name="Примечание 47 11" xfId="10338"/>
    <cellStyle name="Примечание 47 12" xfId="10339"/>
    <cellStyle name="Примечание 47 13" xfId="10340"/>
    <cellStyle name="Примечание 47 14" xfId="10341"/>
    <cellStyle name="Примечание 47 15" xfId="10342"/>
    <cellStyle name="Примечание 47 16" xfId="14869"/>
    <cellStyle name="Примечание 47 17" xfId="17407"/>
    <cellStyle name="Примечание 47 2" xfId="10343"/>
    <cellStyle name="Примечание 47 3" xfId="10344"/>
    <cellStyle name="Примечание 47 4" xfId="10345"/>
    <cellStyle name="Примечание 47 5" xfId="10346"/>
    <cellStyle name="Примечание 47 6" xfId="10347"/>
    <cellStyle name="Примечание 47 7" xfId="10348"/>
    <cellStyle name="Примечание 47 8" xfId="10349"/>
    <cellStyle name="Примечание 47 9" xfId="10350"/>
    <cellStyle name="Примечание 48" xfId="10351"/>
    <cellStyle name="Примечание 48 10" xfId="10352"/>
    <cellStyle name="Примечание 48 11" xfId="10353"/>
    <cellStyle name="Примечание 48 12" xfId="10354"/>
    <cellStyle name="Примечание 48 13" xfId="10355"/>
    <cellStyle name="Примечание 48 14" xfId="10356"/>
    <cellStyle name="Примечание 48 15" xfId="10357"/>
    <cellStyle name="Примечание 48 16" xfId="14870"/>
    <cellStyle name="Примечание 48 17" xfId="17408"/>
    <cellStyle name="Примечание 48 2" xfId="10358"/>
    <cellStyle name="Примечание 48 3" xfId="10359"/>
    <cellStyle name="Примечание 48 4" xfId="10360"/>
    <cellStyle name="Примечание 48 5" xfId="10361"/>
    <cellStyle name="Примечание 48 6" xfId="10362"/>
    <cellStyle name="Примечание 48 7" xfId="10363"/>
    <cellStyle name="Примечание 48 8" xfId="10364"/>
    <cellStyle name="Примечание 48 9" xfId="10365"/>
    <cellStyle name="Примечание 49" xfId="10366"/>
    <cellStyle name="Примечание 49 10" xfId="10367"/>
    <cellStyle name="Примечание 49 11" xfId="10368"/>
    <cellStyle name="Примечание 49 12" xfId="10369"/>
    <cellStyle name="Примечание 49 13" xfId="10370"/>
    <cellStyle name="Примечание 49 14" xfId="10371"/>
    <cellStyle name="Примечание 49 15" xfId="10372"/>
    <cellStyle name="Примечание 49 16" xfId="14871"/>
    <cellStyle name="Примечание 49 17" xfId="17409"/>
    <cellStyle name="Примечание 49 2" xfId="10373"/>
    <cellStyle name="Примечание 49 3" xfId="10374"/>
    <cellStyle name="Примечание 49 4" xfId="10375"/>
    <cellStyle name="Примечание 49 5" xfId="10376"/>
    <cellStyle name="Примечание 49 6" xfId="10377"/>
    <cellStyle name="Примечание 49 7" xfId="10378"/>
    <cellStyle name="Примечание 49 8" xfId="10379"/>
    <cellStyle name="Примечание 49 9" xfId="10380"/>
    <cellStyle name="Примечание 5" xfId="10381"/>
    <cellStyle name="Примечание 5 10" xfId="10382"/>
    <cellStyle name="Примечание 5 11" xfId="10383"/>
    <cellStyle name="Примечание 5 12" xfId="10384"/>
    <cellStyle name="Примечание 5 13" xfId="10385"/>
    <cellStyle name="Примечание 5 14" xfId="10386"/>
    <cellStyle name="Примечание 5 15" xfId="10387"/>
    <cellStyle name="Примечание 5 16" xfId="14872"/>
    <cellStyle name="Примечание 5 17" xfId="17410"/>
    <cellStyle name="Примечание 5 2" xfId="10388"/>
    <cellStyle name="Примечание 5 3" xfId="10389"/>
    <cellStyle name="Примечание 5 4" xfId="10390"/>
    <cellStyle name="Примечание 5 5" xfId="10391"/>
    <cellStyle name="Примечание 5 6" xfId="10392"/>
    <cellStyle name="Примечание 5 7" xfId="10393"/>
    <cellStyle name="Примечание 5 8" xfId="10394"/>
    <cellStyle name="Примечание 5 9" xfId="10395"/>
    <cellStyle name="Примечание 50" xfId="10396"/>
    <cellStyle name="Примечание 50 10" xfId="10397"/>
    <cellStyle name="Примечание 50 11" xfId="10398"/>
    <cellStyle name="Примечание 50 12" xfId="10399"/>
    <cellStyle name="Примечание 50 13" xfId="10400"/>
    <cellStyle name="Примечание 50 14" xfId="10401"/>
    <cellStyle name="Примечание 50 15" xfId="10402"/>
    <cellStyle name="Примечание 50 16" xfId="14873"/>
    <cellStyle name="Примечание 50 17" xfId="17411"/>
    <cellStyle name="Примечание 50 2" xfId="10403"/>
    <cellStyle name="Примечание 50 3" xfId="10404"/>
    <cellStyle name="Примечание 50 4" xfId="10405"/>
    <cellStyle name="Примечание 50 5" xfId="10406"/>
    <cellStyle name="Примечание 50 6" xfId="10407"/>
    <cellStyle name="Примечание 50 7" xfId="10408"/>
    <cellStyle name="Примечание 50 8" xfId="10409"/>
    <cellStyle name="Примечание 50 9" xfId="10410"/>
    <cellStyle name="Примечание 51" xfId="10411"/>
    <cellStyle name="Примечание 51 10" xfId="10412"/>
    <cellStyle name="Примечание 51 11" xfId="10413"/>
    <cellStyle name="Примечание 51 12" xfId="10414"/>
    <cellStyle name="Примечание 51 13" xfId="10415"/>
    <cellStyle name="Примечание 51 14" xfId="10416"/>
    <cellStyle name="Примечание 51 15" xfId="10417"/>
    <cellStyle name="Примечание 51 16" xfId="14874"/>
    <cellStyle name="Примечание 51 17" xfId="17412"/>
    <cellStyle name="Примечание 51 2" xfId="10418"/>
    <cellStyle name="Примечание 51 3" xfId="10419"/>
    <cellStyle name="Примечание 51 4" xfId="10420"/>
    <cellStyle name="Примечание 51 5" xfId="10421"/>
    <cellStyle name="Примечание 51 6" xfId="10422"/>
    <cellStyle name="Примечание 51 7" xfId="10423"/>
    <cellStyle name="Примечание 51 8" xfId="10424"/>
    <cellStyle name="Примечание 51 9" xfId="10425"/>
    <cellStyle name="Примечание 52" xfId="10426"/>
    <cellStyle name="Примечание 53" xfId="10427"/>
    <cellStyle name="Примечание 54" xfId="10428"/>
    <cellStyle name="Примечание 55" xfId="10429"/>
    <cellStyle name="Примечание 56" xfId="10430"/>
    <cellStyle name="Примечание 57" xfId="10431"/>
    <cellStyle name="Примечание 58" xfId="10432"/>
    <cellStyle name="Примечание 59" xfId="10433"/>
    <cellStyle name="Примечание 6" xfId="10434"/>
    <cellStyle name="Примечание 6 10" xfId="10435"/>
    <cellStyle name="Примечание 6 11" xfId="10436"/>
    <cellStyle name="Примечание 6 12" xfId="10437"/>
    <cellStyle name="Примечание 6 13" xfId="10438"/>
    <cellStyle name="Примечание 6 14" xfId="10439"/>
    <cellStyle name="Примечание 6 15" xfId="10440"/>
    <cellStyle name="Примечание 6 16" xfId="14875"/>
    <cellStyle name="Примечание 6 17" xfId="17413"/>
    <cellStyle name="Примечание 6 2" xfId="10441"/>
    <cellStyle name="Примечание 6 3" xfId="10442"/>
    <cellStyle name="Примечание 6 4" xfId="10443"/>
    <cellStyle name="Примечание 6 5" xfId="10444"/>
    <cellStyle name="Примечание 6 6" xfId="10445"/>
    <cellStyle name="Примечание 6 7" xfId="10446"/>
    <cellStyle name="Примечание 6 8" xfId="10447"/>
    <cellStyle name="Примечание 6 9" xfId="10448"/>
    <cellStyle name="Примечание 60" xfId="10449"/>
    <cellStyle name="Примечание 61" xfId="10450"/>
    <cellStyle name="Примечание 62" xfId="10451"/>
    <cellStyle name="Примечание 63" xfId="10452"/>
    <cellStyle name="Примечание 64" xfId="10453"/>
    <cellStyle name="Примечание 65" xfId="10454"/>
    <cellStyle name="Примечание 66" xfId="14828"/>
    <cellStyle name="Примечание 67" xfId="17366"/>
    <cellStyle name="Примечание 7" xfId="10455"/>
    <cellStyle name="Примечание 7 10" xfId="10456"/>
    <cellStyle name="Примечание 7 11" xfId="10457"/>
    <cellStyle name="Примечание 7 12" xfId="10458"/>
    <cellStyle name="Примечание 7 13" xfId="10459"/>
    <cellStyle name="Примечание 7 14" xfId="10460"/>
    <cellStyle name="Примечание 7 15" xfId="10461"/>
    <cellStyle name="Примечание 7 16" xfId="14876"/>
    <cellStyle name="Примечание 7 17" xfId="17414"/>
    <cellStyle name="Примечание 7 2" xfId="10462"/>
    <cellStyle name="Примечание 7 3" xfId="10463"/>
    <cellStyle name="Примечание 7 4" xfId="10464"/>
    <cellStyle name="Примечание 7 5" xfId="10465"/>
    <cellStyle name="Примечание 7 6" xfId="10466"/>
    <cellStyle name="Примечание 7 7" xfId="10467"/>
    <cellStyle name="Примечание 7 8" xfId="10468"/>
    <cellStyle name="Примечание 7 9" xfId="10469"/>
    <cellStyle name="Примечание 8" xfId="10470"/>
    <cellStyle name="Примечание 8 10" xfId="10471"/>
    <cellStyle name="Примечание 8 11" xfId="10472"/>
    <cellStyle name="Примечание 8 12" xfId="10473"/>
    <cellStyle name="Примечание 8 13" xfId="10474"/>
    <cellStyle name="Примечание 8 14" xfId="10475"/>
    <cellStyle name="Примечание 8 15" xfId="10476"/>
    <cellStyle name="Примечание 8 16" xfId="14877"/>
    <cellStyle name="Примечание 8 17" xfId="17415"/>
    <cellStyle name="Примечание 8 2" xfId="10477"/>
    <cellStyle name="Примечание 8 3" xfId="10478"/>
    <cellStyle name="Примечание 8 4" xfId="10479"/>
    <cellStyle name="Примечание 8 5" xfId="10480"/>
    <cellStyle name="Примечание 8 6" xfId="10481"/>
    <cellStyle name="Примечание 8 7" xfId="10482"/>
    <cellStyle name="Примечание 8 8" xfId="10483"/>
    <cellStyle name="Примечание 8 9" xfId="10484"/>
    <cellStyle name="Примечание 9" xfId="10485"/>
    <cellStyle name="Примечание 9 10" xfId="10486"/>
    <cellStyle name="Примечание 9 11" xfId="10487"/>
    <cellStyle name="Примечание 9 12" xfId="10488"/>
    <cellStyle name="Примечание 9 13" xfId="10489"/>
    <cellStyle name="Примечание 9 14" xfId="10490"/>
    <cellStyle name="Примечание 9 15" xfId="10491"/>
    <cellStyle name="Примечание 9 16" xfId="14878"/>
    <cellStyle name="Примечание 9 17" xfId="17416"/>
    <cellStyle name="Примечание 9 2" xfId="10492"/>
    <cellStyle name="Примечание 9 3" xfId="10493"/>
    <cellStyle name="Примечание 9 4" xfId="10494"/>
    <cellStyle name="Примечание 9 5" xfId="10495"/>
    <cellStyle name="Примечание 9 6" xfId="10496"/>
    <cellStyle name="Примечание 9 7" xfId="10497"/>
    <cellStyle name="Примечание 9 8" xfId="10498"/>
    <cellStyle name="Примечание 9 9" xfId="10499"/>
    <cellStyle name="Руб_84" xfId="10500"/>
    <cellStyle name="Связанная ячейка" xfId="10501"/>
    <cellStyle name="Связанная ячейка 10" xfId="10502"/>
    <cellStyle name="Связанная ячейка 10 2" xfId="14880"/>
    <cellStyle name="Связанная ячейка 10 3" xfId="17418"/>
    <cellStyle name="Связанная ячейка 11" xfId="10503"/>
    <cellStyle name="Связанная ячейка 11 2" xfId="14881"/>
    <cellStyle name="Связанная ячейка 11 3" xfId="17419"/>
    <cellStyle name="Связанная ячейка 12" xfId="10504"/>
    <cellStyle name="Связанная ячейка 12 2" xfId="14882"/>
    <cellStyle name="Связанная ячейка 12 3" xfId="17420"/>
    <cellStyle name="Связанная ячейка 13" xfId="10505"/>
    <cellStyle name="Связанная ячейка 13 2" xfId="14883"/>
    <cellStyle name="Связанная ячейка 13 3" xfId="17421"/>
    <cellStyle name="Связанная ячейка 14" xfId="10506"/>
    <cellStyle name="Связанная ячейка 14 2" xfId="14884"/>
    <cellStyle name="Связанная ячейка 14 3" xfId="17422"/>
    <cellStyle name="Связанная ячейка 15" xfId="10507"/>
    <cellStyle name="Связанная ячейка 15 2" xfId="14885"/>
    <cellStyle name="Связанная ячейка 15 3" xfId="17423"/>
    <cellStyle name="Связанная ячейка 16" xfId="10508"/>
    <cellStyle name="Связанная ячейка 16 2" xfId="14886"/>
    <cellStyle name="Связанная ячейка 16 3" xfId="17424"/>
    <cellStyle name="Связанная ячейка 17" xfId="10509"/>
    <cellStyle name="Связанная ячейка 17 2" xfId="14887"/>
    <cellStyle name="Связанная ячейка 17 3" xfId="17425"/>
    <cellStyle name="Связанная ячейка 18" xfId="10510"/>
    <cellStyle name="Связанная ячейка 18 2" xfId="14888"/>
    <cellStyle name="Связанная ячейка 18 3" xfId="17426"/>
    <cellStyle name="Связанная ячейка 19" xfId="10511"/>
    <cellStyle name="Связанная ячейка 19 2" xfId="14889"/>
    <cellStyle name="Связанная ячейка 19 3" xfId="17427"/>
    <cellStyle name="Связанная ячейка 2" xfId="10512"/>
    <cellStyle name="Связанная ячейка 2 2" xfId="14890"/>
    <cellStyle name="Связанная ячейка 2 3" xfId="17428"/>
    <cellStyle name="Связанная ячейка 20" xfId="10513"/>
    <cellStyle name="Связанная ячейка 20 2" xfId="14891"/>
    <cellStyle name="Связанная ячейка 20 3" xfId="17429"/>
    <cellStyle name="Связанная ячейка 21" xfId="10514"/>
    <cellStyle name="Связанная ячейка 21 2" xfId="14892"/>
    <cellStyle name="Связанная ячейка 21 3" xfId="17430"/>
    <cellStyle name="Связанная ячейка 22" xfId="10515"/>
    <cellStyle name="Связанная ячейка 22 2" xfId="14893"/>
    <cellStyle name="Связанная ячейка 22 3" xfId="17431"/>
    <cellStyle name="Связанная ячейка 23" xfId="10516"/>
    <cellStyle name="Связанная ячейка 23 2" xfId="14894"/>
    <cellStyle name="Связанная ячейка 23 3" xfId="17432"/>
    <cellStyle name="Связанная ячейка 24" xfId="10517"/>
    <cellStyle name="Связанная ячейка 24 2" xfId="14895"/>
    <cellStyle name="Связанная ячейка 24 3" xfId="17433"/>
    <cellStyle name="Связанная ячейка 25" xfId="10518"/>
    <cellStyle name="Связанная ячейка 25 2" xfId="14896"/>
    <cellStyle name="Связанная ячейка 25 3" xfId="17434"/>
    <cellStyle name="Связанная ячейка 26" xfId="10519"/>
    <cellStyle name="Связанная ячейка 26 2" xfId="14897"/>
    <cellStyle name="Связанная ячейка 26 3" xfId="17435"/>
    <cellStyle name="Связанная ячейка 27" xfId="10520"/>
    <cellStyle name="Связанная ячейка 27 2" xfId="14898"/>
    <cellStyle name="Связанная ячейка 27 3" xfId="17436"/>
    <cellStyle name="Связанная ячейка 28" xfId="10521"/>
    <cellStyle name="Связанная ячейка 28 2" xfId="14899"/>
    <cellStyle name="Связанная ячейка 28 3" xfId="17437"/>
    <cellStyle name="Связанная ячейка 29" xfId="10522"/>
    <cellStyle name="Связанная ячейка 29 2" xfId="14900"/>
    <cellStyle name="Связанная ячейка 29 3" xfId="17438"/>
    <cellStyle name="Связанная ячейка 3" xfId="10523"/>
    <cellStyle name="Связанная ячейка 3 2" xfId="14901"/>
    <cellStyle name="Связанная ячейка 3 3" xfId="17439"/>
    <cellStyle name="Связанная ячейка 30" xfId="10524"/>
    <cellStyle name="Связанная ячейка 30 2" xfId="14902"/>
    <cellStyle name="Связанная ячейка 30 3" xfId="17440"/>
    <cellStyle name="Связанная ячейка 31" xfId="10525"/>
    <cellStyle name="Связанная ячейка 31 2" xfId="14903"/>
    <cellStyle name="Связанная ячейка 31 3" xfId="17441"/>
    <cellStyle name="Связанная ячейка 32" xfId="10526"/>
    <cellStyle name="Связанная ячейка 32 2" xfId="14904"/>
    <cellStyle name="Связанная ячейка 32 3" xfId="17442"/>
    <cellStyle name="Связанная ячейка 33" xfId="10527"/>
    <cellStyle name="Связанная ячейка 33 2" xfId="14905"/>
    <cellStyle name="Связанная ячейка 33 3" xfId="17443"/>
    <cellStyle name="Связанная ячейка 34" xfId="10528"/>
    <cellStyle name="Связанная ячейка 34 2" xfId="14906"/>
    <cellStyle name="Связанная ячейка 34 3" xfId="17444"/>
    <cellStyle name="Связанная ячейка 35" xfId="10529"/>
    <cellStyle name="Связанная ячейка 35 2" xfId="14907"/>
    <cellStyle name="Связанная ячейка 35 3" xfId="17445"/>
    <cellStyle name="Связанная ячейка 36" xfId="10530"/>
    <cellStyle name="Связанная ячейка 36 2" xfId="14908"/>
    <cellStyle name="Связанная ячейка 36 3" xfId="17446"/>
    <cellStyle name="Связанная ячейка 37" xfId="10531"/>
    <cellStyle name="Связанная ячейка 37 2" xfId="14909"/>
    <cellStyle name="Связанная ячейка 37 3" xfId="17447"/>
    <cellStyle name="Связанная ячейка 38" xfId="10532"/>
    <cellStyle name="Связанная ячейка 38 2" xfId="14910"/>
    <cellStyle name="Связанная ячейка 38 3" xfId="17448"/>
    <cellStyle name="Связанная ячейка 39" xfId="10533"/>
    <cellStyle name="Связанная ячейка 39 2" xfId="14911"/>
    <cellStyle name="Связанная ячейка 39 3" xfId="17449"/>
    <cellStyle name="Связанная ячейка 4" xfId="10534"/>
    <cellStyle name="Связанная ячейка 4 2" xfId="14912"/>
    <cellStyle name="Связанная ячейка 4 3" xfId="17450"/>
    <cellStyle name="Связанная ячейка 40" xfId="10535"/>
    <cellStyle name="Связанная ячейка 40 2" xfId="14913"/>
    <cellStyle name="Связанная ячейка 40 3" xfId="17451"/>
    <cellStyle name="Связанная ячейка 41" xfId="10536"/>
    <cellStyle name="Связанная ячейка 41 2" xfId="14914"/>
    <cellStyle name="Связанная ячейка 41 3" xfId="17452"/>
    <cellStyle name="Связанная ячейка 42" xfId="10537"/>
    <cellStyle name="Связанная ячейка 42 2" xfId="14915"/>
    <cellStyle name="Связанная ячейка 42 3" xfId="17453"/>
    <cellStyle name="Связанная ячейка 43" xfId="10538"/>
    <cellStyle name="Связанная ячейка 43 2" xfId="14916"/>
    <cellStyle name="Связанная ячейка 43 3" xfId="17454"/>
    <cellStyle name="Связанная ячейка 44" xfId="10539"/>
    <cellStyle name="Связанная ячейка 44 2" xfId="14917"/>
    <cellStyle name="Связанная ячейка 44 3" xfId="17455"/>
    <cellStyle name="Связанная ячейка 45" xfId="10540"/>
    <cellStyle name="Связанная ячейка 45 2" xfId="14918"/>
    <cellStyle name="Связанная ячейка 45 3" xfId="17456"/>
    <cellStyle name="Связанная ячейка 46" xfId="10541"/>
    <cellStyle name="Связанная ячейка 46 2" xfId="14919"/>
    <cellStyle name="Связанная ячейка 46 3" xfId="17457"/>
    <cellStyle name="Связанная ячейка 47" xfId="10542"/>
    <cellStyle name="Связанная ячейка 47 2" xfId="14920"/>
    <cellStyle name="Связанная ячейка 47 3" xfId="17458"/>
    <cellStyle name="Связанная ячейка 48" xfId="10543"/>
    <cellStyle name="Связанная ячейка 48 2" xfId="14921"/>
    <cellStyle name="Связанная ячейка 48 3" xfId="17459"/>
    <cellStyle name="Связанная ячейка 49" xfId="10544"/>
    <cellStyle name="Связанная ячейка 49 2" xfId="14922"/>
    <cellStyle name="Связанная ячейка 49 3" xfId="17460"/>
    <cellStyle name="Связанная ячейка 5" xfId="10545"/>
    <cellStyle name="Связанная ячейка 5 2" xfId="14923"/>
    <cellStyle name="Связанная ячейка 5 3" xfId="17461"/>
    <cellStyle name="Связанная ячейка 50" xfId="10546"/>
    <cellStyle name="Связанная ячейка 50 2" xfId="14924"/>
    <cellStyle name="Связанная ячейка 50 3" xfId="17462"/>
    <cellStyle name="Связанная ячейка 51" xfId="10547"/>
    <cellStyle name="Связанная ячейка 51 2" xfId="14925"/>
    <cellStyle name="Связанная ячейка 51 3" xfId="17463"/>
    <cellStyle name="Связанная ячейка 52" xfId="14879"/>
    <cellStyle name="Связанная ячейка 53" xfId="17417"/>
    <cellStyle name="Связанная ячейка 6" xfId="10548"/>
    <cellStyle name="Связанная ячейка 6 2" xfId="14926"/>
    <cellStyle name="Связанная ячейка 6 3" xfId="17464"/>
    <cellStyle name="Связанная ячейка 7" xfId="10549"/>
    <cellStyle name="Связанная ячейка 7 2" xfId="14927"/>
    <cellStyle name="Связанная ячейка 7 3" xfId="17465"/>
    <cellStyle name="Связанная ячейка 8" xfId="10550"/>
    <cellStyle name="Связанная ячейка 8 2" xfId="14928"/>
    <cellStyle name="Связанная ячейка 8 3" xfId="17466"/>
    <cellStyle name="Связанная ячейка 9" xfId="10551"/>
    <cellStyle name="Связанная ячейка 9 2" xfId="14929"/>
    <cellStyle name="Связанная ячейка 9 3" xfId="17467"/>
    <cellStyle name="Связанная ячейка_budget_FACTORY_Verkhnebakansky Cement Plant_090807" xfId="10552"/>
    <cellStyle name="Секции" xfId="10553"/>
    <cellStyle name="Секции 2" xfId="10554"/>
    <cellStyle name="Секции 3" xfId="14930"/>
    <cellStyle name="Секции 4" xfId="17468"/>
    <cellStyle name="Стиль 1" xfId="10555"/>
    <cellStyle name="Стиль 1 2" xfId="14931"/>
    <cellStyle name="Стиль 1 3" xfId="17469"/>
    <cellStyle name="Стиль 2" xfId="10556"/>
    <cellStyle name="Стиль 2 2" xfId="14932"/>
    <cellStyle name="Стиль 2 3" xfId="17470"/>
    <cellStyle name="Текст предупреждения" xfId="10557"/>
    <cellStyle name="Текст предупреждения 10" xfId="10558"/>
    <cellStyle name="Текст предупреждения 10 2" xfId="14934"/>
    <cellStyle name="Текст предупреждения 10 3" xfId="17472"/>
    <cellStyle name="Текст предупреждения 11" xfId="10559"/>
    <cellStyle name="Текст предупреждения 11 2" xfId="14935"/>
    <cellStyle name="Текст предупреждения 11 3" xfId="17473"/>
    <cellStyle name="Текст предупреждения 12" xfId="10560"/>
    <cellStyle name="Текст предупреждения 12 2" xfId="14936"/>
    <cellStyle name="Текст предупреждения 12 3" xfId="17474"/>
    <cellStyle name="Текст предупреждения 13" xfId="10561"/>
    <cellStyle name="Текст предупреждения 13 2" xfId="14937"/>
    <cellStyle name="Текст предупреждения 13 3" xfId="17475"/>
    <cellStyle name="Текст предупреждения 14" xfId="10562"/>
    <cellStyle name="Текст предупреждения 14 2" xfId="14938"/>
    <cellStyle name="Текст предупреждения 14 3" xfId="17476"/>
    <cellStyle name="Текст предупреждения 15" xfId="10563"/>
    <cellStyle name="Текст предупреждения 15 2" xfId="14939"/>
    <cellStyle name="Текст предупреждения 15 3" xfId="17477"/>
    <cellStyle name="Текст предупреждения 16" xfId="10564"/>
    <cellStyle name="Текст предупреждения 16 2" xfId="14940"/>
    <cellStyle name="Текст предупреждения 16 3" xfId="17478"/>
    <cellStyle name="Текст предупреждения 17" xfId="10565"/>
    <cellStyle name="Текст предупреждения 17 2" xfId="14941"/>
    <cellStyle name="Текст предупреждения 17 3" xfId="17479"/>
    <cellStyle name="Текст предупреждения 18" xfId="10566"/>
    <cellStyle name="Текст предупреждения 18 2" xfId="14942"/>
    <cellStyle name="Текст предупреждения 18 3" xfId="17480"/>
    <cellStyle name="Текст предупреждения 19" xfId="10567"/>
    <cellStyle name="Текст предупреждения 19 2" xfId="14943"/>
    <cellStyle name="Текст предупреждения 19 3" xfId="17481"/>
    <cellStyle name="Текст предупреждения 2" xfId="10568"/>
    <cellStyle name="Текст предупреждения 2 2" xfId="14944"/>
    <cellStyle name="Текст предупреждения 2 3" xfId="17482"/>
    <cellStyle name="Текст предупреждения 20" xfId="10569"/>
    <cellStyle name="Текст предупреждения 20 2" xfId="14945"/>
    <cellStyle name="Текст предупреждения 20 3" xfId="17483"/>
    <cellStyle name="Текст предупреждения 21" xfId="10570"/>
    <cellStyle name="Текст предупреждения 21 2" xfId="14946"/>
    <cellStyle name="Текст предупреждения 21 3" xfId="17484"/>
    <cellStyle name="Текст предупреждения 22" xfId="10571"/>
    <cellStyle name="Текст предупреждения 22 2" xfId="14947"/>
    <cellStyle name="Текст предупреждения 22 3" xfId="17485"/>
    <cellStyle name="Текст предупреждения 23" xfId="10572"/>
    <cellStyle name="Текст предупреждения 23 2" xfId="14948"/>
    <cellStyle name="Текст предупреждения 23 3" xfId="17486"/>
    <cellStyle name="Текст предупреждения 24" xfId="10573"/>
    <cellStyle name="Текст предупреждения 24 2" xfId="14949"/>
    <cellStyle name="Текст предупреждения 24 3" xfId="17487"/>
    <cellStyle name="Текст предупреждения 25" xfId="10574"/>
    <cellStyle name="Текст предупреждения 25 2" xfId="14950"/>
    <cellStyle name="Текст предупреждения 25 3" xfId="17488"/>
    <cellStyle name="Текст предупреждения 26" xfId="10575"/>
    <cellStyle name="Текст предупреждения 26 2" xfId="14951"/>
    <cellStyle name="Текст предупреждения 26 3" xfId="17489"/>
    <cellStyle name="Текст предупреждения 27" xfId="10576"/>
    <cellStyle name="Текст предупреждения 27 2" xfId="14952"/>
    <cellStyle name="Текст предупреждения 27 3" xfId="17490"/>
    <cellStyle name="Текст предупреждения 28" xfId="10577"/>
    <cellStyle name="Текст предупреждения 28 2" xfId="14953"/>
    <cellStyle name="Текст предупреждения 28 3" xfId="17491"/>
    <cellStyle name="Текст предупреждения 29" xfId="10578"/>
    <cellStyle name="Текст предупреждения 29 2" xfId="14954"/>
    <cellStyle name="Текст предупреждения 29 3" xfId="17492"/>
    <cellStyle name="Текст предупреждения 3" xfId="10579"/>
    <cellStyle name="Текст предупреждения 3 2" xfId="14955"/>
    <cellStyle name="Текст предупреждения 3 3" xfId="17493"/>
    <cellStyle name="Текст предупреждения 30" xfId="10580"/>
    <cellStyle name="Текст предупреждения 30 2" xfId="14956"/>
    <cellStyle name="Текст предупреждения 30 3" xfId="17494"/>
    <cellStyle name="Текст предупреждения 31" xfId="10581"/>
    <cellStyle name="Текст предупреждения 31 2" xfId="14957"/>
    <cellStyle name="Текст предупреждения 31 3" xfId="17495"/>
    <cellStyle name="Текст предупреждения 32" xfId="10582"/>
    <cellStyle name="Текст предупреждения 32 2" xfId="14958"/>
    <cellStyle name="Текст предупреждения 32 3" xfId="17496"/>
    <cellStyle name="Текст предупреждения 33" xfId="10583"/>
    <cellStyle name="Текст предупреждения 33 2" xfId="14959"/>
    <cellStyle name="Текст предупреждения 33 3" xfId="17497"/>
    <cellStyle name="Текст предупреждения 34" xfId="10584"/>
    <cellStyle name="Текст предупреждения 34 2" xfId="14960"/>
    <cellStyle name="Текст предупреждения 34 3" xfId="17498"/>
    <cellStyle name="Текст предупреждения 35" xfId="10585"/>
    <cellStyle name="Текст предупреждения 35 2" xfId="14961"/>
    <cellStyle name="Текст предупреждения 35 3" xfId="17499"/>
    <cellStyle name="Текст предупреждения 36" xfId="10586"/>
    <cellStyle name="Текст предупреждения 36 2" xfId="14962"/>
    <cellStyle name="Текст предупреждения 36 3" xfId="17500"/>
    <cellStyle name="Текст предупреждения 37" xfId="10587"/>
    <cellStyle name="Текст предупреждения 37 2" xfId="14963"/>
    <cellStyle name="Текст предупреждения 37 3" xfId="17501"/>
    <cellStyle name="Текст предупреждения 38" xfId="10588"/>
    <cellStyle name="Текст предупреждения 38 2" xfId="14964"/>
    <cellStyle name="Текст предупреждения 38 3" xfId="17502"/>
    <cellStyle name="Текст предупреждения 39" xfId="10589"/>
    <cellStyle name="Текст предупреждения 39 2" xfId="14965"/>
    <cellStyle name="Текст предупреждения 39 3" xfId="17503"/>
    <cellStyle name="Текст предупреждения 4" xfId="10590"/>
    <cellStyle name="Текст предупреждения 4 2" xfId="14966"/>
    <cellStyle name="Текст предупреждения 4 3" xfId="17504"/>
    <cellStyle name="Текст предупреждения 40" xfId="10591"/>
    <cellStyle name="Текст предупреждения 40 2" xfId="14967"/>
    <cellStyle name="Текст предупреждения 40 3" xfId="17505"/>
    <cellStyle name="Текст предупреждения 41" xfId="10592"/>
    <cellStyle name="Текст предупреждения 41 2" xfId="14968"/>
    <cellStyle name="Текст предупреждения 41 3" xfId="17506"/>
    <cellStyle name="Текст предупреждения 42" xfId="10593"/>
    <cellStyle name="Текст предупреждения 42 2" xfId="14969"/>
    <cellStyle name="Текст предупреждения 42 3" xfId="17507"/>
    <cellStyle name="Текст предупреждения 43" xfId="10594"/>
    <cellStyle name="Текст предупреждения 43 2" xfId="14970"/>
    <cellStyle name="Текст предупреждения 43 3" xfId="17508"/>
    <cellStyle name="Текст предупреждения 44" xfId="10595"/>
    <cellStyle name="Текст предупреждения 44 2" xfId="14971"/>
    <cellStyle name="Текст предупреждения 44 3" xfId="17509"/>
    <cellStyle name="Текст предупреждения 45" xfId="10596"/>
    <cellStyle name="Текст предупреждения 45 2" xfId="14972"/>
    <cellStyle name="Текст предупреждения 45 3" xfId="17510"/>
    <cellStyle name="Текст предупреждения 46" xfId="10597"/>
    <cellStyle name="Текст предупреждения 46 2" xfId="14973"/>
    <cellStyle name="Текст предупреждения 46 3" xfId="17511"/>
    <cellStyle name="Текст предупреждения 47" xfId="10598"/>
    <cellStyle name="Текст предупреждения 47 2" xfId="14974"/>
    <cellStyle name="Текст предупреждения 47 3" xfId="17512"/>
    <cellStyle name="Текст предупреждения 48" xfId="10599"/>
    <cellStyle name="Текст предупреждения 48 2" xfId="14975"/>
    <cellStyle name="Текст предупреждения 48 3" xfId="17513"/>
    <cellStyle name="Текст предупреждения 49" xfId="10600"/>
    <cellStyle name="Текст предупреждения 49 2" xfId="14976"/>
    <cellStyle name="Текст предупреждения 49 3" xfId="17514"/>
    <cellStyle name="Текст предупреждения 5" xfId="10601"/>
    <cellStyle name="Текст предупреждения 5 2" xfId="14977"/>
    <cellStyle name="Текст предупреждения 5 3" xfId="17515"/>
    <cellStyle name="Текст предупреждения 50" xfId="10602"/>
    <cellStyle name="Текст предупреждения 50 2" xfId="14978"/>
    <cellStyle name="Текст предупреждения 50 3" xfId="17516"/>
    <cellStyle name="Текст предупреждения 51" xfId="10603"/>
    <cellStyle name="Текст предупреждения 51 2" xfId="14979"/>
    <cellStyle name="Текст предупреждения 51 3" xfId="17517"/>
    <cellStyle name="Текст предупреждения 52" xfId="14933"/>
    <cellStyle name="Текст предупреждения 53" xfId="17471"/>
    <cellStyle name="Текст предупреждения 6" xfId="10604"/>
    <cellStyle name="Текст предупреждения 6 2" xfId="14980"/>
    <cellStyle name="Текст предупреждения 6 3" xfId="17518"/>
    <cellStyle name="Текст предупреждения 7" xfId="10605"/>
    <cellStyle name="Текст предупреждения 7 2" xfId="14981"/>
    <cellStyle name="Текст предупреждения 7 3" xfId="17519"/>
    <cellStyle name="Текст предупреждения 8" xfId="10606"/>
    <cellStyle name="Текст предупреждения 8 2" xfId="14982"/>
    <cellStyle name="Текст предупреждения 8 3" xfId="17520"/>
    <cellStyle name="Текст предупреждения 9" xfId="10607"/>
    <cellStyle name="Текст предупреждения 9 2" xfId="14983"/>
    <cellStyle name="Текст предупреждения 9 3" xfId="17521"/>
    <cellStyle name="Текст предупреждения_budget_FACTORY_Verkhnebakansky Cement Plant_090807" xfId="10608"/>
    <cellStyle name="Титульн" xfId="10609"/>
    <cellStyle name="Титульн 2" xfId="14984"/>
    <cellStyle name="Титульн 3" xfId="17522"/>
    <cellStyle name="Тысячи [0]_Example " xfId="10610"/>
    <cellStyle name="Тысячи_Example" xfId="10611"/>
    <cellStyle name="Финансовый [0]_ARBAT  BORDRO EYLUL" xfId="10612"/>
    <cellStyle name="Финансовый 10" xfId="10613"/>
    <cellStyle name="Финансовый 10 2" xfId="10614"/>
    <cellStyle name="Финансовый 10 2 2" xfId="14986"/>
    <cellStyle name="Финансовый 10 2 3" xfId="17524"/>
    <cellStyle name="Финансовый 10 3" xfId="14985"/>
    <cellStyle name="Финансовый 10 4" xfId="17523"/>
    <cellStyle name="Финансовый 11" xfId="10615"/>
    <cellStyle name="Финансовый 11 2" xfId="10616"/>
    <cellStyle name="Финансовый 11 2 2" xfId="14988"/>
    <cellStyle name="Финансовый 11 2 3" xfId="17526"/>
    <cellStyle name="Финансовый 11 3" xfId="14987"/>
    <cellStyle name="Финансовый 11 4" xfId="17525"/>
    <cellStyle name="Финансовый 12" xfId="10617"/>
    <cellStyle name="Финансовый 12 2" xfId="14989"/>
    <cellStyle name="Финансовый 12 3" xfId="17527"/>
    <cellStyle name="Финансовый 6" xfId="10618"/>
    <cellStyle name="Финансовый 6 2" xfId="10619"/>
    <cellStyle name="Финансовый 6 2 2" xfId="14991"/>
    <cellStyle name="Финансовый 6 2 3" xfId="17529"/>
    <cellStyle name="Финансовый 6 3" xfId="14990"/>
    <cellStyle name="Финансовый 6 4" xfId="17528"/>
    <cellStyle name="Финансовый 7" xfId="10620"/>
    <cellStyle name="Финансовый 7 2" xfId="10621"/>
    <cellStyle name="Финансовый 7 2 2" xfId="14993"/>
    <cellStyle name="Финансовый 7 2 3" xfId="17531"/>
    <cellStyle name="Финансовый 7 3" xfId="14992"/>
    <cellStyle name="Финансовый 7 4" xfId="17530"/>
    <cellStyle name="Финансовый 8" xfId="10622"/>
    <cellStyle name="Финансовый 8 2" xfId="10623"/>
    <cellStyle name="Финансовый 8 2 2" xfId="14995"/>
    <cellStyle name="Финансовый 8 2 3" xfId="17533"/>
    <cellStyle name="Финансовый 8 3" xfId="14994"/>
    <cellStyle name="Финансовый 8 4" xfId="17532"/>
    <cellStyle name="Финансовый 9" xfId="10624"/>
    <cellStyle name="Финансовый 9 2" xfId="10625"/>
    <cellStyle name="Финансовый 9 2 2" xfId="14997"/>
    <cellStyle name="Финансовый 9 2 3" xfId="17535"/>
    <cellStyle name="Финансовый 9 3" xfId="14996"/>
    <cellStyle name="Финансовый 9 4" xfId="17534"/>
    <cellStyle name="Финансовый_1010.r.c.moscow.b.s." xfId="10626"/>
    <cellStyle name="Характеристики" xfId="10627"/>
    <cellStyle name="Характеристики 2" xfId="10628"/>
    <cellStyle name="Характеристики 3" xfId="14998"/>
    <cellStyle name="Характеристики 4" xfId="17536"/>
    <cellStyle name="Хороший" xfId="10629"/>
    <cellStyle name="Хороший 10" xfId="10630"/>
    <cellStyle name="Хороший 10 2" xfId="15000"/>
    <cellStyle name="Хороший 10 3" xfId="17538"/>
    <cellStyle name="Хороший 11" xfId="10631"/>
    <cellStyle name="Хороший 11 2" xfId="15001"/>
    <cellStyle name="Хороший 11 3" xfId="17539"/>
    <cellStyle name="Хороший 12" xfId="10632"/>
    <cellStyle name="Хороший 12 2" xfId="15002"/>
    <cellStyle name="Хороший 12 3" xfId="17540"/>
    <cellStyle name="Хороший 13" xfId="10633"/>
    <cellStyle name="Хороший 13 2" xfId="15003"/>
    <cellStyle name="Хороший 13 3" xfId="17541"/>
    <cellStyle name="Хороший 14" xfId="10634"/>
    <cellStyle name="Хороший 14 2" xfId="15004"/>
    <cellStyle name="Хороший 14 3" xfId="17542"/>
    <cellStyle name="Хороший 15" xfId="10635"/>
    <cellStyle name="Хороший 15 2" xfId="15005"/>
    <cellStyle name="Хороший 15 3" xfId="17543"/>
    <cellStyle name="Хороший 16" xfId="10636"/>
    <cellStyle name="Хороший 16 2" xfId="15006"/>
    <cellStyle name="Хороший 16 3" xfId="17544"/>
    <cellStyle name="Хороший 17" xfId="10637"/>
    <cellStyle name="Хороший 17 2" xfId="15007"/>
    <cellStyle name="Хороший 17 3" xfId="17545"/>
    <cellStyle name="Хороший 18" xfId="10638"/>
    <cellStyle name="Хороший 18 2" xfId="15008"/>
    <cellStyle name="Хороший 18 3" xfId="17546"/>
    <cellStyle name="Хороший 19" xfId="10639"/>
    <cellStyle name="Хороший 19 2" xfId="15009"/>
    <cellStyle name="Хороший 19 3" xfId="17547"/>
    <cellStyle name="Хороший 2" xfId="10640"/>
    <cellStyle name="Хороший 2 2" xfId="15010"/>
    <cellStyle name="Хороший 2 3" xfId="17548"/>
    <cellStyle name="Хороший 20" xfId="10641"/>
    <cellStyle name="Хороший 20 2" xfId="15011"/>
    <cellStyle name="Хороший 20 3" xfId="17549"/>
    <cellStyle name="Хороший 21" xfId="10642"/>
    <cellStyle name="Хороший 21 2" xfId="15012"/>
    <cellStyle name="Хороший 21 3" xfId="17550"/>
    <cellStyle name="Хороший 22" xfId="10643"/>
    <cellStyle name="Хороший 22 2" xfId="15013"/>
    <cellStyle name="Хороший 22 3" xfId="17551"/>
    <cellStyle name="Хороший 23" xfId="10644"/>
    <cellStyle name="Хороший 23 2" xfId="15014"/>
    <cellStyle name="Хороший 23 3" xfId="17552"/>
    <cellStyle name="Хороший 24" xfId="10645"/>
    <cellStyle name="Хороший 24 2" xfId="15015"/>
    <cellStyle name="Хороший 24 3" xfId="17553"/>
    <cellStyle name="Хороший 25" xfId="10646"/>
    <cellStyle name="Хороший 25 2" xfId="15016"/>
    <cellStyle name="Хороший 25 3" xfId="17554"/>
    <cellStyle name="Хороший 26" xfId="10647"/>
    <cellStyle name="Хороший 26 2" xfId="15017"/>
    <cellStyle name="Хороший 26 3" xfId="17555"/>
    <cellStyle name="Хороший 27" xfId="10648"/>
    <cellStyle name="Хороший 27 2" xfId="15018"/>
    <cellStyle name="Хороший 27 3" xfId="17556"/>
    <cellStyle name="Хороший 28" xfId="10649"/>
    <cellStyle name="Хороший 28 2" xfId="15019"/>
    <cellStyle name="Хороший 28 3" xfId="17557"/>
    <cellStyle name="Хороший 29" xfId="10650"/>
    <cellStyle name="Хороший 29 2" xfId="15020"/>
    <cellStyle name="Хороший 29 3" xfId="17558"/>
    <cellStyle name="Хороший 3" xfId="10651"/>
    <cellStyle name="Хороший 3 2" xfId="15021"/>
    <cellStyle name="Хороший 3 3" xfId="17559"/>
    <cellStyle name="Хороший 30" xfId="10652"/>
    <cellStyle name="Хороший 30 2" xfId="15022"/>
    <cellStyle name="Хороший 30 3" xfId="17560"/>
    <cellStyle name="Хороший 31" xfId="10653"/>
    <cellStyle name="Хороший 31 2" xfId="15023"/>
    <cellStyle name="Хороший 31 3" xfId="17561"/>
    <cellStyle name="Хороший 32" xfId="10654"/>
    <cellStyle name="Хороший 32 2" xfId="15024"/>
    <cellStyle name="Хороший 32 3" xfId="17562"/>
    <cellStyle name="Хороший 33" xfId="10655"/>
    <cellStyle name="Хороший 33 2" xfId="15025"/>
    <cellStyle name="Хороший 33 3" xfId="17563"/>
    <cellStyle name="Хороший 34" xfId="10656"/>
    <cellStyle name="Хороший 34 2" xfId="15026"/>
    <cellStyle name="Хороший 34 3" xfId="17564"/>
    <cellStyle name="Хороший 35" xfId="10657"/>
    <cellStyle name="Хороший 35 2" xfId="15027"/>
    <cellStyle name="Хороший 35 3" xfId="17565"/>
    <cellStyle name="Хороший 36" xfId="10658"/>
    <cellStyle name="Хороший 36 2" xfId="15028"/>
    <cellStyle name="Хороший 36 3" xfId="17566"/>
    <cellStyle name="Хороший 37" xfId="10659"/>
    <cellStyle name="Хороший 37 2" xfId="15029"/>
    <cellStyle name="Хороший 37 3" xfId="17567"/>
    <cellStyle name="Хороший 38" xfId="10660"/>
    <cellStyle name="Хороший 38 2" xfId="15030"/>
    <cellStyle name="Хороший 38 3" xfId="17568"/>
    <cellStyle name="Хороший 39" xfId="10661"/>
    <cellStyle name="Хороший 39 2" xfId="15031"/>
    <cellStyle name="Хороший 39 3" xfId="17569"/>
    <cellStyle name="Хороший 4" xfId="10662"/>
    <cellStyle name="Хороший 4 2" xfId="15032"/>
    <cellStyle name="Хороший 4 3" xfId="17570"/>
    <cellStyle name="Хороший 40" xfId="10663"/>
    <cellStyle name="Хороший 40 2" xfId="15033"/>
    <cellStyle name="Хороший 40 3" xfId="17571"/>
    <cellStyle name="Хороший 41" xfId="10664"/>
    <cellStyle name="Хороший 41 2" xfId="15034"/>
    <cellStyle name="Хороший 41 3" xfId="17572"/>
    <cellStyle name="Хороший 42" xfId="10665"/>
    <cellStyle name="Хороший 42 2" xfId="15035"/>
    <cellStyle name="Хороший 42 3" xfId="17573"/>
    <cellStyle name="Хороший 43" xfId="10666"/>
    <cellStyle name="Хороший 43 2" xfId="15036"/>
    <cellStyle name="Хороший 43 3" xfId="17574"/>
    <cellStyle name="Хороший 44" xfId="10667"/>
    <cellStyle name="Хороший 44 2" xfId="15037"/>
    <cellStyle name="Хороший 44 3" xfId="17575"/>
    <cellStyle name="Хороший 45" xfId="10668"/>
    <cellStyle name="Хороший 45 2" xfId="15038"/>
    <cellStyle name="Хороший 45 3" xfId="17576"/>
    <cellStyle name="Хороший 46" xfId="10669"/>
    <cellStyle name="Хороший 46 2" xfId="15039"/>
    <cellStyle name="Хороший 46 3" xfId="17577"/>
    <cellStyle name="Хороший 47" xfId="10670"/>
    <cellStyle name="Хороший 47 2" xfId="15040"/>
    <cellStyle name="Хороший 47 3" xfId="17578"/>
    <cellStyle name="Хороший 48" xfId="10671"/>
    <cellStyle name="Хороший 48 2" xfId="15041"/>
    <cellStyle name="Хороший 48 3" xfId="17579"/>
    <cellStyle name="Хороший 49" xfId="10672"/>
    <cellStyle name="Хороший 49 2" xfId="15042"/>
    <cellStyle name="Хороший 49 3" xfId="17580"/>
    <cellStyle name="Хороший 5" xfId="10673"/>
    <cellStyle name="Хороший 5 2" xfId="15043"/>
    <cellStyle name="Хороший 5 3" xfId="17581"/>
    <cellStyle name="Хороший 50" xfId="10674"/>
    <cellStyle name="Хороший 50 2" xfId="15044"/>
    <cellStyle name="Хороший 50 3" xfId="17582"/>
    <cellStyle name="Хороший 51" xfId="10675"/>
    <cellStyle name="Хороший 51 2" xfId="15045"/>
    <cellStyle name="Хороший 51 3" xfId="17583"/>
    <cellStyle name="Хороший 52" xfId="14999"/>
    <cellStyle name="Хороший 53" xfId="17537"/>
    <cellStyle name="Хороший 6" xfId="10676"/>
    <cellStyle name="Хороший 6 2" xfId="15046"/>
    <cellStyle name="Хороший 6 3" xfId="17584"/>
    <cellStyle name="Хороший 7" xfId="10677"/>
    <cellStyle name="Хороший 7 2" xfId="15047"/>
    <cellStyle name="Хороший 7 3" xfId="17585"/>
    <cellStyle name="Хороший 8" xfId="10678"/>
    <cellStyle name="Хороший 8 2" xfId="15048"/>
    <cellStyle name="Хороший 8 3" xfId="17586"/>
    <cellStyle name="Хороший 9" xfId="10679"/>
    <cellStyle name="Хороший 9 2" xfId="15049"/>
    <cellStyle name="Хороший 9 3" xfId="17587"/>
    <cellStyle name="Хороший_budget_FACTORY_Verkhnebakansky Cement Plant_090807" xfId="10680"/>
    <cellStyle name="Цен/К/Сум." xfId="10681"/>
    <cellStyle name="Цен/К/Сум. 2" xfId="10682"/>
    <cellStyle name="Цен/К/Сум. 3" xfId="15050"/>
    <cellStyle name="Цен/К/Сум. 4" xfId="17588"/>
    <cellStyle name="Цен/К/Сум.2" xfId="10683"/>
    <cellStyle name="Цен/К/Сум.2 2" xfId="10684"/>
    <cellStyle name="Цен/К/Сум.2 3" xfId="15051"/>
    <cellStyle name="Цен/К/Сум.2 4" xfId="17589"/>
    <cellStyle name="Цен/К/Сум.3" xfId="10685"/>
    <cellStyle name="Цен/К/Сум.3 2" xfId="10686"/>
    <cellStyle name="Цен/К/Сум.3 3" xfId="15052"/>
    <cellStyle name="Цен/К/Сум.3 4" xfId="17590"/>
    <cellStyle name="Цен/К/Сум.р" xfId="10687"/>
    <cellStyle name="Цен/К/Сум.р 2" xfId="10688"/>
    <cellStyle name="Цен/К/Сум.р 3" xfId="15053"/>
    <cellStyle name="Цен/К/Сум.р 4" xfId="17591"/>
    <cellStyle name="Цена$" xfId="10689"/>
    <cellStyle name="Цена$ 2" xfId="15054"/>
    <cellStyle name="Цена$ 3" xfId="17592"/>
    <cellStyle name="Цена_руб" xfId="10690"/>
    <cellStyle name="Ценник" xfId="10691"/>
    <cellStyle name="Ценник 2" xfId="15055"/>
    <cellStyle name="Ценник 3" xfId="17593"/>
    <cellStyle name="إخراج" xfId="92"/>
    <cellStyle name="إخراج 2" xfId="15120"/>
    <cellStyle name="إخراج 3" xfId="17594"/>
    <cellStyle name="إخراج 4" xfId="10692"/>
    <cellStyle name="إدخال" xfId="93"/>
    <cellStyle name="إدخال 2" xfId="15121"/>
    <cellStyle name="إدخال 3" xfId="17595"/>
    <cellStyle name="إدخال 4" xfId="10693"/>
    <cellStyle name="الإجمالي" xfId="94"/>
    <cellStyle name="الإجمالي 2" xfId="15122"/>
    <cellStyle name="الإجمالي 3" xfId="17596"/>
    <cellStyle name="الإجمالي 4" xfId="10694"/>
    <cellStyle name="تمييز1" xfId="95"/>
    <cellStyle name="تمييز1 2" xfId="15123"/>
    <cellStyle name="تمييز1 3" xfId="17597"/>
    <cellStyle name="تمييز1 4" xfId="10695"/>
    <cellStyle name="تمييز2" xfId="96"/>
    <cellStyle name="تمييز2 2" xfId="15124"/>
    <cellStyle name="تمييز2 3" xfId="17598"/>
    <cellStyle name="تمييز2 4" xfId="10696"/>
    <cellStyle name="تمييز3" xfId="97"/>
    <cellStyle name="تمييز3 2" xfId="15125"/>
    <cellStyle name="تمييز3 3" xfId="17599"/>
    <cellStyle name="تمييز3 4" xfId="10697"/>
    <cellStyle name="تمييز4" xfId="98"/>
    <cellStyle name="تمييز4 2" xfId="15126"/>
    <cellStyle name="تمييز4 3" xfId="17600"/>
    <cellStyle name="تمييز4 4" xfId="10698"/>
    <cellStyle name="تمييز5" xfId="99"/>
    <cellStyle name="تمييز5 2" xfId="15127"/>
    <cellStyle name="تمييز5 3" xfId="17601"/>
    <cellStyle name="تمييز5 4" xfId="10699"/>
    <cellStyle name="تمييز6" xfId="100"/>
    <cellStyle name="تمييز6 2" xfId="15128"/>
    <cellStyle name="تمييز6 3" xfId="17602"/>
    <cellStyle name="تمييز6 4" xfId="10700"/>
    <cellStyle name="جيد" xfId="101"/>
    <cellStyle name="جيد 2" xfId="15129"/>
    <cellStyle name="جيد 3" xfId="17603"/>
    <cellStyle name="جيد 4" xfId="10701"/>
    <cellStyle name="حساب" xfId="102"/>
    <cellStyle name="حساب 2" xfId="15130"/>
    <cellStyle name="حساب 3" xfId="17604"/>
    <cellStyle name="حساب 4" xfId="10702"/>
    <cellStyle name="خلية تدقيق" xfId="103"/>
    <cellStyle name="خلية تدقيق 2" xfId="15131"/>
    <cellStyle name="خلية تدقيق 3" xfId="17605"/>
    <cellStyle name="خلية تدقيق 4" xfId="10703"/>
    <cellStyle name="خلية مرتبطة" xfId="104"/>
    <cellStyle name="خلية مرتبطة 2" xfId="15132"/>
    <cellStyle name="خلية مرتبطة 3" xfId="17606"/>
    <cellStyle name="خلية مرتبطة 4" xfId="10704"/>
    <cellStyle name="سيئ" xfId="105"/>
    <cellStyle name="سيئ 2" xfId="15133"/>
    <cellStyle name="سيئ 3" xfId="17607"/>
    <cellStyle name="سيئ 4" xfId="10705"/>
    <cellStyle name="عنوان" xfId="106"/>
    <cellStyle name="عنوان 1" xfId="107"/>
    <cellStyle name="عنوان 1 2" xfId="15135"/>
    <cellStyle name="عنوان 1 3" xfId="17609"/>
    <cellStyle name="عنوان 1 4" xfId="10707"/>
    <cellStyle name="عنوان 2" xfId="108"/>
    <cellStyle name="عنوان 2 2" xfId="15136"/>
    <cellStyle name="عنوان 2 3" xfId="17610"/>
    <cellStyle name="عنوان 2 4" xfId="10708"/>
    <cellStyle name="عنوان 3" xfId="109"/>
    <cellStyle name="عنوان 3 2" xfId="15137"/>
    <cellStyle name="عنوان 3 3" xfId="17611"/>
    <cellStyle name="عنوان 3 4" xfId="10709"/>
    <cellStyle name="عنوان 4" xfId="110"/>
    <cellStyle name="عنوان 4 2" xfId="15138"/>
    <cellStyle name="عنوان 4 3" xfId="17612"/>
    <cellStyle name="عنوان 4 4" xfId="10710"/>
    <cellStyle name="عنوان 5" xfId="15134"/>
    <cellStyle name="عنوان 6" xfId="17608"/>
    <cellStyle name="عنوان 7" xfId="10706"/>
    <cellStyle name="محايد" xfId="111"/>
    <cellStyle name="محايد 2" xfId="15139"/>
    <cellStyle name="محايد 3" xfId="17613"/>
    <cellStyle name="محايد 4" xfId="10711"/>
    <cellStyle name="ملاحظة" xfId="112"/>
    <cellStyle name="ملاحظة 2" xfId="15140"/>
    <cellStyle name="ملاحظة 3" xfId="17614"/>
    <cellStyle name="ملاحظة 4" xfId="10712"/>
    <cellStyle name="نص تحذير" xfId="113"/>
    <cellStyle name="نص تحذير 2" xfId="15141"/>
    <cellStyle name="نص تحذير 3" xfId="17615"/>
    <cellStyle name="نص تحذير 4" xfId="10713"/>
    <cellStyle name="نص توضيحي" xfId="114"/>
    <cellStyle name="نص توضيحي 2" xfId="15142"/>
    <cellStyle name="نص توضيحي 3" xfId="17616"/>
    <cellStyle name="نص توضيحي 4" xfId="10714"/>
    <cellStyle name="강조색1" xfId="10715"/>
    <cellStyle name="강조색1 2" xfId="15056"/>
    <cellStyle name="강조색1 3" xfId="17617"/>
    <cellStyle name="강조색2" xfId="10716"/>
    <cellStyle name="강조색2 2" xfId="15057"/>
    <cellStyle name="강조색2 3" xfId="17618"/>
    <cellStyle name="강조색3" xfId="10717"/>
    <cellStyle name="강조색3 2" xfId="15058"/>
    <cellStyle name="강조색3 3" xfId="17619"/>
    <cellStyle name="강조색4" xfId="10718"/>
    <cellStyle name="강조색4 2" xfId="15059"/>
    <cellStyle name="강조색4 3" xfId="17620"/>
    <cellStyle name="강조색5" xfId="10719"/>
    <cellStyle name="강조색5 2" xfId="15060"/>
    <cellStyle name="강조색5 3" xfId="17621"/>
    <cellStyle name="강조색6" xfId="10720"/>
    <cellStyle name="강조색6 2" xfId="15061"/>
    <cellStyle name="강조색6 3" xfId="17622"/>
    <cellStyle name="경고문" xfId="10721"/>
    <cellStyle name="경고문 2" xfId="15062"/>
    <cellStyle name="경고문 3" xfId="17623"/>
    <cellStyle name="계산" xfId="10722"/>
    <cellStyle name="계산 10" xfId="10723"/>
    <cellStyle name="계산 11" xfId="10724"/>
    <cellStyle name="계산 12" xfId="10725"/>
    <cellStyle name="계산 13" xfId="10726"/>
    <cellStyle name="계산 14" xfId="10727"/>
    <cellStyle name="계산 15" xfId="10728"/>
    <cellStyle name="계산 16" xfId="10729"/>
    <cellStyle name="계산 17" xfId="15063"/>
    <cellStyle name="계산 18" xfId="17624"/>
    <cellStyle name="계산 2" xfId="10730"/>
    <cellStyle name="계산 3" xfId="10731"/>
    <cellStyle name="계산 4" xfId="10732"/>
    <cellStyle name="계산 5" xfId="10733"/>
    <cellStyle name="계산 6" xfId="10734"/>
    <cellStyle name="계산 7" xfId="10735"/>
    <cellStyle name="계산 8" xfId="10736"/>
    <cellStyle name="계산 9" xfId="10737"/>
    <cellStyle name="나쁨" xfId="10738"/>
    <cellStyle name="나쁨 2" xfId="15064"/>
    <cellStyle name="나쁨 3" xfId="17625"/>
    <cellStyle name="똿뗦먛귟 [0.00]_PRODUCT DETAIL Q1" xfId="10739"/>
    <cellStyle name="똿뗦먛귟_PRODUCT DETAIL Q1" xfId="10740"/>
    <cellStyle name="메모" xfId="10741"/>
    <cellStyle name="메모 10" xfId="10742"/>
    <cellStyle name="메모 11" xfId="10743"/>
    <cellStyle name="메모 12" xfId="10744"/>
    <cellStyle name="메모 13" xfId="10745"/>
    <cellStyle name="메모 14" xfId="10746"/>
    <cellStyle name="메모 15" xfId="10747"/>
    <cellStyle name="메모 16" xfId="15065"/>
    <cellStyle name="메모 17" xfId="17626"/>
    <cellStyle name="메모 2" xfId="10748"/>
    <cellStyle name="메모 3" xfId="10749"/>
    <cellStyle name="메모 4" xfId="10750"/>
    <cellStyle name="메모 5" xfId="10751"/>
    <cellStyle name="메모 6" xfId="10752"/>
    <cellStyle name="메모 7" xfId="10753"/>
    <cellStyle name="메모 8" xfId="10754"/>
    <cellStyle name="메모 9" xfId="10755"/>
    <cellStyle name="믅됞 [0.00]_PRODUCT DETAIL Q1" xfId="10756"/>
    <cellStyle name="믅됞_PRODUCT DETAIL Q1" xfId="10757"/>
    <cellStyle name="보통" xfId="10758"/>
    <cellStyle name="보통 2" xfId="15066"/>
    <cellStyle name="보통 3" xfId="17627"/>
    <cellStyle name="뷭?_BOOKSHIP" xfId="10759"/>
    <cellStyle name="설명 텍스트" xfId="10760"/>
    <cellStyle name="설명 텍스트 2" xfId="15067"/>
    <cellStyle name="설명 텍스트 3" xfId="17628"/>
    <cellStyle name="셀 확인" xfId="10761"/>
    <cellStyle name="셀 확인 2" xfId="15068"/>
    <cellStyle name="셀 확인 3" xfId="17629"/>
    <cellStyle name="연결된 셀" xfId="10762"/>
    <cellStyle name="연결된 셀 2" xfId="15069"/>
    <cellStyle name="연결된 셀 3" xfId="17630"/>
    <cellStyle name="요약" xfId="10763"/>
    <cellStyle name="요약 10" xfId="10764"/>
    <cellStyle name="요약 11" xfId="10765"/>
    <cellStyle name="요약 12" xfId="10766"/>
    <cellStyle name="요약 13" xfId="10767"/>
    <cellStyle name="요약 14" xfId="10768"/>
    <cellStyle name="요약 15" xfId="15070"/>
    <cellStyle name="요약 16" xfId="17631"/>
    <cellStyle name="요약 2" xfId="10769"/>
    <cellStyle name="요약 3" xfId="10770"/>
    <cellStyle name="요약 4" xfId="10771"/>
    <cellStyle name="요약 5" xfId="10772"/>
    <cellStyle name="요약 6" xfId="10773"/>
    <cellStyle name="요약 7" xfId="10774"/>
    <cellStyle name="요약 8" xfId="10775"/>
    <cellStyle name="요약 9" xfId="10776"/>
    <cellStyle name="입력" xfId="10777"/>
    <cellStyle name="입력 10" xfId="10778"/>
    <cellStyle name="입력 11" xfId="10779"/>
    <cellStyle name="입력 12" xfId="10780"/>
    <cellStyle name="입력 13" xfId="10781"/>
    <cellStyle name="입력 14" xfId="10782"/>
    <cellStyle name="입력 15" xfId="10783"/>
    <cellStyle name="입력 16" xfId="10784"/>
    <cellStyle name="입력 17" xfId="15071"/>
    <cellStyle name="입력 18" xfId="17632"/>
    <cellStyle name="입력 2" xfId="10785"/>
    <cellStyle name="입력 3" xfId="10786"/>
    <cellStyle name="입력 4" xfId="10787"/>
    <cellStyle name="입력 5" xfId="10788"/>
    <cellStyle name="입력 6" xfId="10789"/>
    <cellStyle name="입력 7" xfId="10790"/>
    <cellStyle name="입력 8" xfId="10791"/>
    <cellStyle name="입력 9" xfId="10792"/>
    <cellStyle name="제목" xfId="10793"/>
    <cellStyle name="제목 1" xfId="10794"/>
    <cellStyle name="제목 1 2" xfId="15073"/>
    <cellStyle name="제목 1 3" xfId="17634"/>
    <cellStyle name="제목 2" xfId="10795"/>
    <cellStyle name="제목 2 2" xfId="15074"/>
    <cellStyle name="제목 2 3" xfId="17635"/>
    <cellStyle name="제목 3" xfId="10796"/>
    <cellStyle name="제목 3 2" xfId="15075"/>
    <cellStyle name="제목 3 3" xfId="17636"/>
    <cellStyle name="제목 4" xfId="10797"/>
    <cellStyle name="제목 4 2" xfId="15076"/>
    <cellStyle name="제목 4 3" xfId="17637"/>
    <cellStyle name="제목 5" xfId="15072"/>
    <cellStyle name="제목 6" xfId="17633"/>
    <cellStyle name="좋음" xfId="10798"/>
    <cellStyle name="좋음 2" xfId="15077"/>
    <cellStyle name="좋음 3" xfId="17638"/>
    <cellStyle name="출력" xfId="10799"/>
    <cellStyle name="출력 10" xfId="10800"/>
    <cellStyle name="출력 11" xfId="10801"/>
    <cellStyle name="출력 12" xfId="10802"/>
    <cellStyle name="출력 13" xfId="10803"/>
    <cellStyle name="출력 14" xfId="10804"/>
    <cellStyle name="출력 15" xfId="10805"/>
    <cellStyle name="출력 16" xfId="10806"/>
    <cellStyle name="출력 17" xfId="15078"/>
    <cellStyle name="출력 18" xfId="17639"/>
    <cellStyle name="출력 2" xfId="10807"/>
    <cellStyle name="출력 3" xfId="10808"/>
    <cellStyle name="출력 4" xfId="10809"/>
    <cellStyle name="출력 5" xfId="10810"/>
    <cellStyle name="출력 6" xfId="10811"/>
    <cellStyle name="출력 7" xfId="10812"/>
    <cellStyle name="출력 8" xfId="10813"/>
    <cellStyle name="출력 9" xfId="10814"/>
    <cellStyle name="콤마 [0]_CODE" xfId="10815"/>
    <cellStyle name="콤마_CODE" xfId="10816"/>
    <cellStyle name="통화 [0]_CODE" xfId="10817"/>
    <cellStyle name="통화_CODE" xfId="10818"/>
    <cellStyle name="표준 2" xfId="10819"/>
    <cellStyle name="표준 2 2" xfId="15079"/>
    <cellStyle name="표준 2 3" xfId="17640"/>
    <cellStyle name="표준_Book1" xfId="10820"/>
    <cellStyle name="常规_2号楼给排水报价" xfId="115"/>
    <cellStyle name="標準_A" xfId="1082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F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3429000</xdr:colOff>
      <xdr:row>7</xdr:row>
      <xdr:rowOff>124239</xdr:rowOff>
    </xdr:from>
    <xdr:to>
      <xdr:col>1</xdr:col>
      <xdr:colOff>5963479</xdr:colOff>
      <xdr:row>27</xdr:row>
      <xdr:rowOff>157370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1913" y="2352261"/>
          <a:ext cx="2534479" cy="3379305"/>
        </a:xfrm>
        <a:prstGeom prst="rect">
          <a:avLst/>
        </a:prstGeom>
      </xdr:spPr>
    </xdr:pic>
    <xdr:clientData/>
  </xdr:twoCellAnchor>
  <xdr:twoCellAnchor editAs="oneCell">
    <xdr:from>
      <xdr:col>1</xdr:col>
      <xdr:colOff>629705</xdr:colOff>
      <xdr:row>7</xdr:row>
      <xdr:rowOff>156375</xdr:rowOff>
    </xdr:from>
    <xdr:to>
      <xdr:col>1</xdr:col>
      <xdr:colOff>3130826</xdr:colOff>
      <xdr:row>27</xdr:row>
      <xdr:rowOff>145028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618" y="2384397"/>
          <a:ext cx="2501121" cy="33348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</xdr:row>
      <xdr:rowOff>9525</xdr:rowOff>
    </xdr:from>
    <xdr:to>
      <xdr:col>1</xdr:col>
      <xdr:colOff>800101</xdr:colOff>
      <xdr:row>1</xdr:row>
      <xdr:rowOff>355246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00025"/>
          <a:ext cx="1143000" cy="3457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</xdr:row>
      <xdr:rowOff>9525</xdr:rowOff>
    </xdr:from>
    <xdr:to>
      <xdr:col>1</xdr:col>
      <xdr:colOff>800101</xdr:colOff>
      <xdr:row>1</xdr:row>
      <xdr:rowOff>355246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00025"/>
          <a:ext cx="1143000" cy="3457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8"/>
  <sheetViews>
    <sheetView tabSelected="1" view="pageBreakPreview" zoomScale="115" zoomScaleNormal="100" zoomScaleSheetLayoutView="115" workbookViewId="0">
      <selection activeCell="C12" sqref="C12"/>
    </sheetView>
  </sheetViews>
  <sheetFormatPr defaultRowHeight="12.5"/>
  <cols>
    <col min="2" max="2" width="95.1796875" customWidth="1"/>
    <col min="3" max="3" width="22.81640625" customWidth="1"/>
  </cols>
  <sheetData>
    <row r="3" spans="2:8" ht="13" thickBot="1"/>
    <row r="4" spans="2:8" ht="42" customHeight="1" thickBot="1">
      <c r="B4" s="81" t="s">
        <v>47</v>
      </c>
      <c r="C4" s="81" t="s">
        <v>17</v>
      </c>
      <c r="D4" s="79"/>
      <c r="E4" s="79"/>
      <c r="F4" s="79"/>
      <c r="G4" s="79"/>
      <c r="H4" s="79"/>
    </row>
    <row r="5" spans="2:8" ht="38.25" customHeight="1" thickBot="1">
      <c r="B5" s="83" t="s">
        <v>49</v>
      </c>
      <c r="C5" s="21">
        <f>'OPTION-1'!M31</f>
        <v>0</v>
      </c>
      <c r="D5" s="80"/>
      <c r="E5" s="80"/>
      <c r="F5" s="80"/>
      <c r="G5" s="80"/>
      <c r="H5" s="80"/>
    </row>
    <row r="6" spans="2:8" ht="16" thickBot="1">
      <c r="B6" s="84"/>
      <c r="C6" s="85"/>
      <c r="D6" s="80"/>
      <c r="E6" s="80"/>
      <c r="F6" s="80"/>
      <c r="G6" s="80"/>
      <c r="H6" s="80"/>
    </row>
    <row r="7" spans="2:8" ht="39.75" customHeight="1" thickBot="1">
      <c r="B7" s="83" t="s">
        <v>50</v>
      </c>
      <c r="C7" s="21">
        <f>'OPTION-2'!M29</f>
        <v>0</v>
      </c>
      <c r="D7" s="80"/>
      <c r="E7" s="80"/>
      <c r="F7" s="80"/>
      <c r="G7" s="80"/>
      <c r="H7" s="80"/>
    </row>
    <row r="8" spans="2:8" ht="15.75" customHeight="1">
      <c r="B8" s="86"/>
      <c r="C8" s="82"/>
      <c r="D8" s="80"/>
      <c r="E8" s="80"/>
      <c r="F8" s="80"/>
      <c r="G8" s="80"/>
      <c r="H8" s="80"/>
    </row>
  </sheetData>
  <pageMargins left="1.299212598425197" right="0.70866141732283472" top="1.7322834645669292" bottom="0.74803149606299213" header="0.31496062992125984" footer="0.31496062992125984"/>
  <pageSetup paperSize="9" fitToHeight="0" orientation="landscape" r:id="rId1"/>
  <colBreaks count="1" manualBreakCount="1">
    <brk id="1" min="3" max="1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>
    <tabColor rgb="FF00B050"/>
    <pageSetUpPr fitToPage="1"/>
  </sheetPr>
  <dimension ref="A1:V44"/>
  <sheetViews>
    <sheetView showZeros="0" view="pageBreakPreview" topLeftCell="B1" zoomScaleNormal="100" zoomScaleSheetLayoutView="100" workbookViewId="0">
      <pane ySplit="6" topLeftCell="A16" activePane="bottomLeft" state="frozen"/>
      <selection pane="bottomLeft" activeCell="B25" sqref="B25:J25"/>
    </sheetView>
  </sheetViews>
  <sheetFormatPr defaultColWidth="8.81640625" defaultRowHeight="15" outlineLevelRow="1"/>
  <cols>
    <col min="1" max="1" width="6" style="7" customWidth="1"/>
    <col min="2" max="2" width="14.1796875" style="6" customWidth="1"/>
    <col min="3" max="3" width="59.81640625" style="4" customWidth="1"/>
    <col min="4" max="4" width="53" style="4" customWidth="1"/>
    <col min="5" max="5" width="13.453125" style="4" customWidth="1"/>
    <col min="6" max="6" width="9.54296875" style="4" customWidth="1"/>
    <col min="7" max="9" width="17.54296875" style="22" customWidth="1"/>
    <col min="10" max="12" width="16" style="7" customWidth="1"/>
    <col min="13" max="13" width="18.54296875" style="7" customWidth="1"/>
    <col min="14" max="14" width="8.81640625" style="1" customWidth="1"/>
    <col min="15" max="16384" width="8.81640625" style="1"/>
  </cols>
  <sheetData>
    <row r="1" spans="1:22" s="2" customFormat="1" ht="15" customHeight="1">
      <c r="A1" s="139"/>
      <c r="B1" s="140"/>
      <c r="C1" s="127" t="s">
        <v>43</v>
      </c>
      <c r="D1" s="127"/>
      <c r="E1" s="127"/>
      <c r="F1" s="127"/>
      <c r="G1" s="127"/>
      <c r="H1" s="127"/>
      <c r="I1" s="127"/>
      <c r="J1" s="127"/>
      <c r="K1" s="127"/>
      <c r="L1" s="29"/>
      <c r="M1" s="30"/>
    </row>
    <row r="2" spans="1:22" s="2" customFormat="1" ht="33.65" customHeight="1">
      <c r="A2" s="141"/>
      <c r="B2" s="142"/>
      <c r="C2" s="128"/>
      <c r="D2" s="128"/>
      <c r="E2" s="128"/>
      <c r="F2" s="128"/>
      <c r="G2" s="128"/>
      <c r="H2" s="128"/>
      <c r="I2" s="128"/>
      <c r="J2" s="128"/>
      <c r="K2" s="128"/>
      <c r="L2" s="31"/>
      <c r="M2" s="113" t="s">
        <v>39</v>
      </c>
    </row>
    <row r="3" spans="1:22" s="2" customFormat="1" ht="16.5" customHeight="1">
      <c r="A3" s="141"/>
      <c r="B3" s="142"/>
      <c r="C3" s="129"/>
      <c r="D3" s="129"/>
      <c r="E3" s="129"/>
      <c r="F3" s="129"/>
      <c r="G3" s="129"/>
      <c r="H3" s="129"/>
      <c r="I3" s="129"/>
      <c r="J3" s="129"/>
      <c r="K3" s="129"/>
      <c r="L3" s="32"/>
      <c r="M3" s="114"/>
    </row>
    <row r="4" spans="1:22" s="3" customFormat="1" ht="15.75" customHeight="1">
      <c r="A4" s="115" t="s">
        <v>5</v>
      </c>
      <c r="B4" s="116" t="s">
        <v>4</v>
      </c>
      <c r="C4" s="117" t="s">
        <v>0</v>
      </c>
      <c r="D4" s="103"/>
      <c r="E4" s="120" t="s">
        <v>1</v>
      </c>
      <c r="F4" s="123" t="s">
        <v>6</v>
      </c>
      <c r="G4" s="126" t="s">
        <v>10</v>
      </c>
      <c r="H4" s="126"/>
      <c r="I4" s="108" t="s">
        <v>12</v>
      </c>
      <c r="J4" s="109"/>
      <c r="K4" s="108" t="s">
        <v>21</v>
      </c>
      <c r="L4" s="109"/>
      <c r="M4" s="110" t="s">
        <v>3</v>
      </c>
    </row>
    <row r="5" spans="1:22" s="3" customFormat="1" ht="18.75" customHeight="1">
      <c r="A5" s="115"/>
      <c r="B5" s="116"/>
      <c r="C5" s="118"/>
      <c r="D5" s="104"/>
      <c r="E5" s="121"/>
      <c r="F5" s="124"/>
      <c r="G5" s="89" t="s">
        <v>2</v>
      </c>
      <c r="H5" s="89" t="s">
        <v>11</v>
      </c>
      <c r="I5" s="89" t="s">
        <v>2</v>
      </c>
      <c r="J5" s="27" t="s">
        <v>11</v>
      </c>
      <c r="K5" s="58" t="s">
        <v>2</v>
      </c>
      <c r="L5" s="58" t="s">
        <v>11</v>
      </c>
      <c r="M5" s="111"/>
    </row>
    <row r="6" spans="1:22" s="3" customFormat="1" ht="14">
      <c r="A6" s="115"/>
      <c r="B6" s="116"/>
      <c r="C6" s="119"/>
      <c r="D6" s="105"/>
      <c r="E6" s="122"/>
      <c r="F6" s="125"/>
      <c r="G6" s="89" t="s">
        <v>9</v>
      </c>
      <c r="H6" s="89" t="s">
        <v>9</v>
      </c>
      <c r="I6" s="89" t="s">
        <v>9</v>
      </c>
      <c r="J6" s="28" t="s">
        <v>9</v>
      </c>
      <c r="K6" s="59" t="s">
        <v>9</v>
      </c>
      <c r="L6" s="59" t="s">
        <v>9</v>
      </c>
      <c r="M6" s="112"/>
    </row>
    <row r="7" spans="1:22" ht="18">
      <c r="A7" s="33"/>
      <c r="B7" s="13"/>
      <c r="C7" s="14" t="s">
        <v>8</v>
      </c>
      <c r="D7" s="14"/>
      <c r="E7" s="15"/>
      <c r="F7" s="24"/>
      <c r="G7" s="26"/>
      <c r="H7" s="25"/>
      <c r="I7" s="25"/>
      <c r="J7" s="34"/>
      <c r="K7" s="34"/>
      <c r="L7" s="34"/>
      <c r="M7" s="35"/>
    </row>
    <row r="8" spans="1:22" s="5" customFormat="1" ht="16" outlineLevel="1" thickBot="1">
      <c r="A8" s="36"/>
      <c r="B8" s="16"/>
      <c r="C8" s="9"/>
      <c r="D8" s="9"/>
      <c r="E8" s="10"/>
      <c r="F8" s="8"/>
      <c r="G8" s="11"/>
      <c r="H8" s="23"/>
      <c r="I8" s="23"/>
      <c r="J8" s="37"/>
      <c r="K8" s="37"/>
      <c r="L8" s="37"/>
      <c r="M8" s="38"/>
    </row>
    <row r="9" spans="1:22" s="5" customFormat="1" ht="15.65" customHeight="1" outlineLevel="1" thickBot="1">
      <c r="A9" s="130" t="s">
        <v>33</v>
      </c>
      <c r="B9" s="131"/>
      <c r="C9" s="131"/>
      <c r="D9" s="106"/>
      <c r="E9" s="70"/>
      <c r="F9" s="70"/>
      <c r="G9" s="70"/>
      <c r="H9" s="70"/>
      <c r="I9" s="70"/>
      <c r="J9" s="71"/>
      <c r="K9" s="71"/>
      <c r="L9" s="71"/>
      <c r="M9" s="72"/>
    </row>
    <row r="10" spans="1:22" s="12" customFormat="1" ht="18.75" customHeight="1" outlineLevel="1">
      <c r="A10" s="61">
        <v>1</v>
      </c>
      <c r="B10" s="52">
        <v>1</v>
      </c>
      <c r="C10" s="78" t="s">
        <v>25</v>
      </c>
      <c r="D10" s="78" t="s">
        <v>51</v>
      </c>
      <c r="E10" s="73" t="s">
        <v>24</v>
      </c>
      <c r="F10" s="67">
        <v>130</v>
      </c>
      <c r="G10" s="68">
        <v>0</v>
      </c>
      <c r="H10" s="68">
        <f t="shared" ref="H10:H17" si="0">F10*G10</f>
        <v>0</v>
      </c>
      <c r="I10" s="68">
        <v>0</v>
      </c>
      <c r="J10" s="68">
        <f t="shared" ref="J10:J14" si="1">F10*I10</f>
        <v>0</v>
      </c>
      <c r="K10" s="68">
        <v>0</v>
      </c>
      <c r="L10" s="68">
        <f>F10*K10</f>
        <v>0</v>
      </c>
      <c r="M10" s="69">
        <f t="shared" ref="M10:M20" si="2">H10+J10+L10</f>
        <v>0</v>
      </c>
      <c r="N10" s="18"/>
      <c r="O10" s="19"/>
      <c r="P10" s="19"/>
      <c r="Q10" s="19"/>
      <c r="R10" s="19"/>
      <c r="S10" s="18"/>
      <c r="T10" s="19"/>
      <c r="U10" s="18"/>
      <c r="V10" s="17"/>
    </row>
    <row r="11" spans="1:22" s="12" customFormat="1" ht="15.5" outlineLevel="1">
      <c r="A11" s="61">
        <v>2</v>
      </c>
      <c r="B11" s="52">
        <v>2</v>
      </c>
      <c r="C11" s="53" t="s">
        <v>36</v>
      </c>
      <c r="D11" s="53" t="s">
        <v>52</v>
      </c>
      <c r="E11" s="75" t="s">
        <v>24</v>
      </c>
      <c r="F11" s="55">
        <v>130</v>
      </c>
      <c r="G11" s="56">
        <v>0</v>
      </c>
      <c r="H11" s="56">
        <f t="shared" si="0"/>
        <v>0</v>
      </c>
      <c r="I11" s="56">
        <v>0</v>
      </c>
      <c r="J11" s="56">
        <f t="shared" si="1"/>
        <v>0</v>
      </c>
      <c r="K11" s="56">
        <v>0</v>
      </c>
      <c r="L11" s="56">
        <f>F11*K11</f>
        <v>0</v>
      </c>
      <c r="M11" s="64">
        <f t="shared" si="2"/>
        <v>0</v>
      </c>
      <c r="N11" s="18"/>
      <c r="O11" s="19"/>
      <c r="P11" s="19"/>
      <c r="Q11" s="19"/>
      <c r="R11" s="19"/>
      <c r="S11" s="18"/>
      <c r="T11" s="19"/>
      <c r="U11" s="18"/>
      <c r="V11" s="17"/>
    </row>
    <row r="12" spans="1:22" s="12" customFormat="1" ht="15.5" outlineLevel="1">
      <c r="A12" s="61">
        <v>3</v>
      </c>
      <c r="B12" s="52">
        <v>3</v>
      </c>
      <c r="C12" s="53" t="s">
        <v>40</v>
      </c>
      <c r="D12" s="53" t="s">
        <v>53</v>
      </c>
      <c r="E12" s="75" t="s">
        <v>24</v>
      </c>
      <c r="F12" s="55">
        <v>120</v>
      </c>
      <c r="G12" s="56">
        <v>0</v>
      </c>
      <c r="H12" s="56">
        <f t="shared" si="0"/>
        <v>0</v>
      </c>
      <c r="I12" s="56">
        <v>0</v>
      </c>
      <c r="J12" s="56">
        <f t="shared" si="1"/>
        <v>0</v>
      </c>
      <c r="K12" s="56">
        <v>0</v>
      </c>
      <c r="L12" s="56">
        <f>F12*K12</f>
        <v>0</v>
      </c>
      <c r="M12" s="64">
        <f t="shared" si="2"/>
        <v>0</v>
      </c>
      <c r="N12" s="18"/>
      <c r="O12" s="19"/>
      <c r="P12" s="19"/>
      <c r="Q12" s="19"/>
      <c r="R12" s="19"/>
      <c r="S12" s="18"/>
      <c r="T12" s="19"/>
      <c r="U12" s="18"/>
      <c r="V12" s="17"/>
    </row>
    <row r="13" spans="1:22" s="12" customFormat="1" ht="18" customHeight="1" outlineLevel="1">
      <c r="A13" s="61">
        <v>4</v>
      </c>
      <c r="B13" s="52">
        <v>4</v>
      </c>
      <c r="C13" s="53" t="s">
        <v>44</v>
      </c>
      <c r="D13" s="53" t="s">
        <v>54</v>
      </c>
      <c r="E13" s="75" t="s">
        <v>24</v>
      </c>
      <c r="F13" s="55">
        <f>3*16</f>
        <v>48</v>
      </c>
      <c r="G13" s="56">
        <v>0</v>
      </c>
      <c r="H13" s="56">
        <f>F13*G13</f>
        <v>0</v>
      </c>
      <c r="I13" s="56">
        <v>0</v>
      </c>
      <c r="J13" s="56">
        <f>F13*I13</f>
        <v>0</v>
      </c>
      <c r="K13" s="56">
        <v>0</v>
      </c>
      <c r="L13" s="56">
        <f>F13*K13</f>
        <v>0</v>
      </c>
      <c r="M13" s="64">
        <f>H13+J13+L13</f>
        <v>0</v>
      </c>
      <c r="N13" s="18"/>
      <c r="O13" s="19"/>
      <c r="P13" s="19"/>
      <c r="Q13" s="19"/>
      <c r="R13" s="19"/>
      <c r="S13" s="18"/>
      <c r="T13" s="19"/>
      <c r="U13" s="18"/>
      <c r="V13" s="17"/>
    </row>
    <row r="14" spans="1:22" s="12" customFormat="1" ht="25" outlineLevel="1">
      <c r="A14" s="61">
        <v>5</v>
      </c>
      <c r="B14" s="52">
        <v>5</v>
      </c>
      <c r="C14" s="53" t="s">
        <v>28</v>
      </c>
      <c r="D14" s="53" t="s">
        <v>55</v>
      </c>
      <c r="E14" s="75" t="s">
        <v>26</v>
      </c>
      <c r="F14" s="55">
        <f>F11*2.22</f>
        <v>288.60000000000002</v>
      </c>
      <c r="G14" s="56">
        <v>0</v>
      </c>
      <c r="H14" s="56">
        <f t="shared" si="0"/>
        <v>0</v>
      </c>
      <c r="I14" s="56">
        <v>0</v>
      </c>
      <c r="J14" s="56">
        <f t="shared" si="1"/>
        <v>0</v>
      </c>
      <c r="K14" s="56">
        <v>0</v>
      </c>
      <c r="L14" s="56">
        <f t="shared" ref="L14:L20" si="3">F14*K14</f>
        <v>0</v>
      </c>
      <c r="M14" s="64">
        <f t="shared" si="2"/>
        <v>0</v>
      </c>
      <c r="N14" s="18"/>
      <c r="O14" s="19"/>
      <c r="P14" s="19"/>
      <c r="Q14" s="19"/>
      <c r="R14" s="19"/>
      <c r="S14" s="18"/>
      <c r="T14" s="19"/>
      <c r="U14" s="18"/>
      <c r="V14" s="17"/>
    </row>
    <row r="15" spans="1:22" s="12" customFormat="1" ht="65" customHeight="1" outlineLevel="1">
      <c r="A15" s="61">
        <v>6</v>
      </c>
      <c r="B15" s="52">
        <v>6</v>
      </c>
      <c r="C15" s="53" t="s">
        <v>37</v>
      </c>
      <c r="D15" s="53" t="s">
        <v>56</v>
      </c>
      <c r="E15" s="75" t="s">
        <v>23</v>
      </c>
      <c r="F15" s="55">
        <f>130*0.15</f>
        <v>19.5</v>
      </c>
      <c r="G15" s="56">
        <v>0</v>
      </c>
      <c r="H15" s="56">
        <f t="shared" si="0"/>
        <v>0</v>
      </c>
      <c r="I15" s="56">
        <v>0</v>
      </c>
      <c r="J15" s="56">
        <f t="shared" ref="J15:J22" si="4">F15*I15</f>
        <v>0</v>
      </c>
      <c r="K15" s="56">
        <v>0</v>
      </c>
      <c r="L15" s="56">
        <f t="shared" si="3"/>
        <v>0</v>
      </c>
      <c r="M15" s="64">
        <f t="shared" si="2"/>
        <v>0</v>
      </c>
      <c r="N15" s="18"/>
      <c r="O15" s="19"/>
      <c r="P15" s="19"/>
      <c r="Q15" s="19"/>
      <c r="R15" s="19"/>
      <c r="S15" s="18"/>
      <c r="T15" s="19"/>
      <c r="U15" s="18"/>
      <c r="V15" s="17"/>
    </row>
    <row r="16" spans="1:22" s="12" customFormat="1" ht="22.5" customHeight="1" outlineLevel="1">
      <c r="A16" s="61">
        <v>7</v>
      </c>
      <c r="B16" s="52">
        <v>7</v>
      </c>
      <c r="C16" s="53" t="s">
        <v>30</v>
      </c>
      <c r="D16" s="53" t="s">
        <v>57</v>
      </c>
      <c r="E16" s="75" t="s">
        <v>22</v>
      </c>
      <c r="F16" s="55">
        <v>960</v>
      </c>
      <c r="G16" s="56">
        <v>0</v>
      </c>
      <c r="H16" s="56">
        <f>F16*G16</f>
        <v>0</v>
      </c>
      <c r="I16" s="56">
        <v>0</v>
      </c>
      <c r="J16" s="56">
        <f>F16*I16</f>
        <v>0</v>
      </c>
      <c r="K16" s="56">
        <v>0</v>
      </c>
      <c r="L16" s="56">
        <f>F16*K16</f>
        <v>0</v>
      </c>
      <c r="M16" s="64">
        <f t="shared" si="2"/>
        <v>0</v>
      </c>
      <c r="N16" s="18"/>
      <c r="O16" s="19"/>
      <c r="P16" s="19"/>
      <c r="Q16" s="19"/>
      <c r="R16" s="19"/>
      <c r="S16" s="18"/>
      <c r="T16" s="19"/>
      <c r="U16" s="18"/>
      <c r="V16" s="17"/>
    </row>
    <row r="17" spans="1:22" s="12" customFormat="1" ht="29.25" customHeight="1" outlineLevel="1">
      <c r="A17" s="61">
        <v>8</v>
      </c>
      <c r="B17" s="52">
        <v>8</v>
      </c>
      <c r="C17" s="53" t="s">
        <v>45</v>
      </c>
      <c r="D17" s="53" t="s">
        <v>58</v>
      </c>
      <c r="E17" s="75" t="s">
        <v>24</v>
      </c>
      <c r="F17" s="55">
        <f>15.74+15.52+15.6+15.6+(8*21)-120</f>
        <v>110.46000000000001</v>
      </c>
      <c r="G17" s="56">
        <v>0</v>
      </c>
      <c r="H17" s="56">
        <f t="shared" si="0"/>
        <v>0</v>
      </c>
      <c r="I17" s="56">
        <v>0</v>
      </c>
      <c r="J17" s="56">
        <f t="shared" si="4"/>
        <v>0</v>
      </c>
      <c r="K17" s="56">
        <v>0</v>
      </c>
      <c r="L17" s="56">
        <f t="shared" si="3"/>
        <v>0</v>
      </c>
      <c r="M17" s="64">
        <f>H17+J17+L17</f>
        <v>0</v>
      </c>
      <c r="N17" s="18"/>
      <c r="O17" s="19"/>
      <c r="P17" s="19"/>
      <c r="Q17" s="19"/>
      <c r="R17" s="19"/>
      <c r="S17" s="18"/>
      <c r="T17" s="19"/>
      <c r="U17" s="18"/>
      <c r="V17" s="17"/>
    </row>
    <row r="18" spans="1:22" s="12" customFormat="1" ht="22.5" customHeight="1" outlineLevel="1">
      <c r="A18" s="61">
        <v>9</v>
      </c>
      <c r="B18" s="52">
        <v>9</v>
      </c>
      <c r="C18" s="53" t="s">
        <v>41</v>
      </c>
      <c r="D18" s="53" t="s">
        <v>59</v>
      </c>
      <c r="E18" s="75" t="s">
        <v>24</v>
      </c>
      <c r="F18" s="55">
        <v>120</v>
      </c>
      <c r="G18" s="56">
        <v>0</v>
      </c>
      <c r="H18" s="56">
        <f>F18*G18</f>
        <v>0</v>
      </c>
      <c r="I18" s="56">
        <v>0</v>
      </c>
      <c r="J18" s="56">
        <f>F18*I18</f>
        <v>0</v>
      </c>
      <c r="K18" s="56">
        <v>0</v>
      </c>
      <c r="L18" s="56">
        <f t="shared" ref="L18" si="5">F18*K18</f>
        <v>0</v>
      </c>
      <c r="M18" s="64">
        <f>H18+J18+L18</f>
        <v>0</v>
      </c>
      <c r="N18" s="18"/>
      <c r="O18" s="19"/>
      <c r="P18" s="19"/>
      <c r="Q18" s="19"/>
      <c r="R18" s="19"/>
      <c r="S18" s="18"/>
      <c r="T18" s="19"/>
      <c r="U18" s="18"/>
      <c r="V18" s="17"/>
    </row>
    <row r="19" spans="1:22" s="12" customFormat="1" ht="25" outlineLevel="1">
      <c r="A19" s="61">
        <v>10</v>
      </c>
      <c r="B19" s="52">
        <v>10</v>
      </c>
      <c r="C19" s="53" t="s">
        <v>34</v>
      </c>
      <c r="D19" s="53" t="s">
        <v>60</v>
      </c>
      <c r="E19" s="75" t="s">
        <v>24</v>
      </c>
      <c r="F19" s="55">
        <v>130</v>
      </c>
      <c r="G19" s="56">
        <v>0</v>
      </c>
      <c r="H19" s="56">
        <v>0</v>
      </c>
      <c r="I19" s="56">
        <v>0</v>
      </c>
      <c r="J19" s="56">
        <f t="shared" si="4"/>
        <v>0</v>
      </c>
      <c r="K19" s="56">
        <v>0</v>
      </c>
      <c r="L19" s="56">
        <f t="shared" si="3"/>
        <v>0</v>
      </c>
      <c r="M19" s="64">
        <f t="shared" si="2"/>
        <v>0</v>
      </c>
      <c r="N19" s="18"/>
      <c r="O19" s="19"/>
      <c r="P19" s="19"/>
      <c r="Q19" s="19"/>
      <c r="R19" s="19"/>
      <c r="S19" s="18"/>
      <c r="T19" s="19"/>
      <c r="U19" s="18"/>
      <c r="V19" s="17"/>
    </row>
    <row r="20" spans="1:22" s="12" customFormat="1" ht="25" outlineLevel="1">
      <c r="A20" s="61">
        <v>11</v>
      </c>
      <c r="B20" s="52">
        <v>11</v>
      </c>
      <c r="C20" s="53" t="s">
        <v>32</v>
      </c>
      <c r="D20" s="53" t="s">
        <v>61</v>
      </c>
      <c r="E20" s="75" t="s">
        <v>31</v>
      </c>
      <c r="F20" s="55">
        <v>20</v>
      </c>
      <c r="G20" s="56">
        <v>0</v>
      </c>
      <c r="H20" s="56">
        <f t="shared" ref="H20" si="6">F20*G20</f>
        <v>0</v>
      </c>
      <c r="I20" s="56">
        <v>0</v>
      </c>
      <c r="J20" s="56">
        <f t="shared" si="4"/>
        <v>0</v>
      </c>
      <c r="K20" s="56">
        <v>0</v>
      </c>
      <c r="L20" s="56">
        <f t="shared" si="3"/>
        <v>0</v>
      </c>
      <c r="M20" s="64">
        <f t="shared" si="2"/>
        <v>0</v>
      </c>
      <c r="N20" s="18"/>
      <c r="O20" s="19"/>
      <c r="P20" s="19"/>
      <c r="Q20" s="19"/>
      <c r="R20" s="19"/>
      <c r="S20" s="18"/>
      <c r="T20" s="19"/>
      <c r="U20" s="18"/>
      <c r="V20" s="17"/>
    </row>
    <row r="21" spans="1:22" s="12" customFormat="1" ht="15.5" outlineLevel="1">
      <c r="A21" s="61">
        <v>12</v>
      </c>
      <c r="B21" s="52">
        <v>12</v>
      </c>
      <c r="C21" s="53" t="s">
        <v>27</v>
      </c>
      <c r="D21" s="53" t="s">
        <v>62</v>
      </c>
      <c r="E21" s="54" t="s">
        <v>16</v>
      </c>
      <c r="F21" s="55">
        <v>1</v>
      </c>
      <c r="G21" s="56">
        <v>0</v>
      </c>
      <c r="H21" s="56">
        <f t="shared" ref="H21:H22" si="7">F21*G21</f>
        <v>0</v>
      </c>
      <c r="I21" s="56">
        <v>0</v>
      </c>
      <c r="J21" s="56">
        <f t="shared" si="4"/>
        <v>0</v>
      </c>
      <c r="K21" s="56">
        <v>0</v>
      </c>
      <c r="L21" s="56">
        <f t="shared" ref="L21:L22" si="8">F21*K21</f>
        <v>0</v>
      </c>
      <c r="M21" s="64">
        <f t="shared" ref="M21:M22" si="9">H21+J21+L21</f>
        <v>0</v>
      </c>
      <c r="N21" s="18"/>
      <c r="O21" s="19"/>
      <c r="P21" s="19"/>
      <c r="Q21" s="19"/>
      <c r="R21" s="19"/>
      <c r="S21" s="18"/>
      <c r="T21" s="19"/>
      <c r="U21" s="18"/>
      <c r="V21" s="17"/>
    </row>
    <row r="22" spans="1:22" s="12" customFormat="1" ht="28.5" outlineLevel="1" thickBot="1">
      <c r="A22" s="61">
        <v>13</v>
      </c>
      <c r="B22" s="52">
        <v>13</v>
      </c>
      <c r="C22" s="74" t="s">
        <v>38</v>
      </c>
      <c r="D22" s="74" t="s">
        <v>63</v>
      </c>
      <c r="E22" s="54" t="s">
        <v>42</v>
      </c>
      <c r="F22" s="55">
        <v>1</v>
      </c>
      <c r="G22" s="56">
        <v>0</v>
      </c>
      <c r="H22" s="56">
        <f t="shared" si="7"/>
        <v>0</v>
      </c>
      <c r="I22" s="56">
        <v>0</v>
      </c>
      <c r="J22" s="56">
        <f t="shared" si="4"/>
        <v>0</v>
      </c>
      <c r="K22" s="56">
        <v>0</v>
      </c>
      <c r="L22" s="56">
        <f t="shared" si="8"/>
        <v>0</v>
      </c>
      <c r="M22" s="64">
        <f t="shared" si="9"/>
        <v>0</v>
      </c>
      <c r="N22" s="18"/>
      <c r="O22" s="19"/>
      <c r="P22" s="19"/>
      <c r="Q22" s="19"/>
      <c r="R22" s="19"/>
      <c r="S22" s="18"/>
      <c r="T22" s="19"/>
      <c r="U22" s="18"/>
      <c r="V22" s="17"/>
    </row>
    <row r="23" spans="1:22" ht="15" customHeight="1" thickBot="1">
      <c r="A23" s="62">
        <v>14</v>
      </c>
      <c r="B23" s="136" t="s">
        <v>13</v>
      </c>
      <c r="C23" s="137"/>
      <c r="D23" s="137"/>
      <c r="E23" s="137"/>
      <c r="F23" s="137"/>
      <c r="G23" s="137"/>
      <c r="H23" s="137"/>
      <c r="I23" s="137"/>
      <c r="J23" s="137"/>
      <c r="K23" s="57"/>
      <c r="L23" s="57"/>
      <c r="M23" s="20">
        <f>SUM(M10:M22)</f>
        <v>0</v>
      </c>
    </row>
    <row r="24" spans="1:22" ht="15" customHeight="1" thickBot="1">
      <c r="A24" s="63">
        <v>15</v>
      </c>
      <c r="B24" s="93" t="s">
        <v>35</v>
      </c>
      <c r="C24" s="94"/>
      <c r="D24" s="102"/>
      <c r="E24" s="94"/>
      <c r="F24" s="94"/>
      <c r="G24" s="94"/>
      <c r="H24" s="94"/>
      <c r="I24" s="94"/>
      <c r="J24" s="94"/>
      <c r="K24" s="91"/>
      <c r="L24" s="91"/>
      <c r="M24" s="92">
        <f>J22*0.05</f>
        <v>0</v>
      </c>
    </row>
    <row r="25" spans="1:22" ht="15" customHeight="1" thickBot="1">
      <c r="A25" s="63">
        <v>16</v>
      </c>
      <c r="B25" s="136" t="s">
        <v>17</v>
      </c>
      <c r="C25" s="137"/>
      <c r="D25" s="137"/>
      <c r="E25" s="137"/>
      <c r="F25" s="137"/>
      <c r="G25" s="137"/>
      <c r="H25" s="137"/>
      <c r="I25" s="137"/>
      <c r="J25" s="137"/>
      <c r="K25" s="57"/>
      <c r="L25" s="57"/>
      <c r="M25" s="20">
        <f>M23+M24</f>
        <v>0</v>
      </c>
    </row>
    <row r="26" spans="1:22" ht="15" customHeight="1" thickBot="1">
      <c r="A26" s="63">
        <v>17</v>
      </c>
      <c r="B26" s="144" t="s">
        <v>18</v>
      </c>
      <c r="C26" s="145"/>
      <c r="D26" s="145"/>
      <c r="E26" s="145"/>
      <c r="F26" s="145"/>
      <c r="G26" s="145"/>
      <c r="H26" s="145"/>
      <c r="I26" s="145"/>
      <c r="J26" s="145"/>
      <c r="K26" s="91"/>
      <c r="L26" s="91"/>
      <c r="M26" s="92">
        <f>M25*0.1</f>
        <v>0</v>
      </c>
    </row>
    <row r="27" spans="1:22" ht="15" customHeight="1" thickBot="1">
      <c r="A27" s="63">
        <v>18</v>
      </c>
      <c r="B27" s="136" t="s">
        <v>17</v>
      </c>
      <c r="C27" s="137"/>
      <c r="D27" s="137"/>
      <c r="E27" s="137"/>
      <c r="F27" s="137"/>
      <c r="G27" s="137"/>
      <c r="H27" s="137"/>
      <c r="I27" s="137"/>
      <c r="J27" s="137"/>
      <c r="K27" s="57"/>
      <c r="L27" s="57"/>
      <c r="M27" s="20">
        <f>M25+M26</f>
        <v>0</v>
      </c>
    </row>
    <row r="28" spans="1:22" ht="15" customHeight="1" thickBot="1">
      <c r="A28" s="63">
        <v>19</v>
      </c>
      <c r="B28" s="144" t="s">
        <v>19</v>
      </c>
      <c r="C28" s="145"/>
      <c r="D28" s="145"/>
      <c r="E28" s="145"/>
      <c r="F28" s="145"/>
      <c r="G28" s="145"/>
      <c r="H28" s="145"/>
      <c r="I28" s="145"/>
      <c r="J28" s="145"/>
      <c r="K28" s="91"/>
      <c r="L28" s="91"/>
      <c r="M28" s="92">
        <f>M27*0.1</f>
        <v>0</v>
      </c>
    </row>
    <row r="29" spans="1:22" ht="15" customHeight="1" thickBot="1">
      <c r="A29" s="63">
        <v>20</v>
      </c>
      <c r="B29" s="136" t="s">
        <v>17</v>
      </c>
      <c r="C29" s="137"/>
      <c r="D29" s="137"/>
      <c r="E29" s="137"/>
      <c r="F29" s="137"/>
      <c r="G29" s="137"/>
      <c r="H29" s="137"/>
      <c r="I29" s="137"/>
      <c r="J29" s="137"/>
      <c r="K29" s="57"/>
      <c r="L29" s="57"/>
      <c r="M29" s="20">
        <f>M27+M28</f>
        <v>0</v>
      </c>
    </row>
    <row r="30" spans="1:22" ht="15" customHeight="1" thickBot="1">
      <c r="A30" s="63">
        <v>21</v>
      </c>
      <c r="B30" s="93" t="s">
        <v>20</v>
      </c>
      <c r="C30" s="94"/>
      <c r="D30" s="102"/>
      <c r="E30" s="94"/>
      <c r="F30" s="94"/>
      <c r="G30" s="94"/>
      <c r="H30" s="94"/>
      <c r="I30" s="94"/>
      <c r="J30" s="94"/>
      <c r="K30" s="91"/>
      <c r="L30" s="91"/>
      <c r="M30" s="92">
        <f>M29*0.18</f>
        <v>0</v>
      </c>
    </row>
    <row r="31" spans="1:22" ht="16" thickBot="1">
      <c r="A31" s="43">
        <v>22</v>
      </c>
      <c r="B31" s="132" t="s">
        <v>7</v>
      </c>
      <c r="C31" s="133"/>
      <c r="D31" s="133"/>
      <c r="E31" s="133"/>
      <c r="F31" s="133"/>
      <c r="G31" s="133"/>
      <c r="H31" s="133"/>
      <c r="I31" s="133"/>
      <c r="J31" s="133"/>
      <c r="K31" s="87"/>
      <c r="L31" s="87"/>
      <c r="M31" s="21">
        <f>M29+M30</f>
        <v>0</v>
      </c>
    </row>
    <row r="32" spans="1:22" ht="15" customHeight="1">
      <c r="A32" s="43">
        <v>23</v>
      </c>
      <c r="B32" s="134"/>
      <c r="C32" s="134"/>
      <c r="D32" s="134"/>
      <c r="E32" s="134"/>
      <c r="F32" s="134"/>
      <c r="G32" s="134"/>
      <c r="H32" s="134"/>
      <c r="I32" s="134"/>
      <c r="J32" s="134"/>
      <c r="K32" s="90"/>
      <c r="L32" s="90"/>
      <c r="M32" s="42"/>
    </row>
    <row r="33" spans="1:13" ht="15" customHeight="1">
      <c r="A33" s="43">
        <v>24</v>
      </c>
      <c r="B33" s="135" t="s">
        <v>14</v>
      </c>
      <c r="C33" s="135"/>
      <c r="D33" s="135"/>
      <c r="E33" s="135"/>
      <c r="F33" s="135"/>
      <c r="G33" s="135"/>
      <c r="H33" s="135"/>
      <c r="I33" s="88"/>
      <c r="J33" s="41"/>
      <c r="K33" s="41"/>
      <c r="L33" s="41"/>
      <c r="M33" s="42"/>
    </row>
    <row r="34" spans="1:13" ht="15" customHeight="1">
      <c r="A34" s="43">
        <v>25</v>
      </c>
      <c r="B34" s="138" t="s">
        <v>15</v>
      </c>
      <c r="C34" s="138"/>
      <c r="D34" s="138"/>
      <c r="E34" s="138"/>
      <c r="F34" s="138"/>
      <c r="G34" s="138"/>
      <c r="H34" s="138"/>
      <c r="I34" s="90"/>
      <c r="J34" s="41"/>
      <c r="K34" s="41"/>
      <c r="L34" s="41"/>
      <c r="M34" s="42"/>
    </row>
    <row r="35" spans="1:13" ht="15" customHeight="1">
      <c r="A35" s="43"/>
      <c r="B35" s="90"/>
      <c r="C35" s="90"/>
      <c r="D35" s="101"/>
      <c r="E35" s="90"/>
      <c r="F35" s="90"/>
      <c r="G35" s="90"/>
      <c r="H35" s="90"/>
      <c r="I35" s="90"/>
      <c r="J35" s="41"/>
      <c r="K35" s="41"/>
      <c r="L35" s="41"/>
      <c r="M35" s="42"/>
    </row>
    <row r="36" spans="1:13" ht="15" customHeight="1">
      <c r="A36" s="43"/>
      <c r="B36" s="44"/>
      <c r="C36" s="66"/>
      <c r="D36" s="66"/>
      <c r="E36" s="39"/>
      <c r="F36" s="143"/>
      <c r="G36" s="143"/>
      <c r="H36" s="45"/>
      <c r="I36" s="45"/>
      <c r="J36" s="41"/>
      <c r="K36" s="41"/>
      <c r="L36" s="41"/>
      <c r="M36" s="42"/>
    </row>
    <row r="37" spans="1:13" ht="17.25" customHeight="1">
      <c r="A37" s="43"/>
      <c r="B37" s="76"/>
      <c r="C37" s="60"/>
      <c r="D37" s="60"/>
      <c r="E37" s="76"/>
      <c r="F37" s="107"/>
      <c r="G37" s="107"/>
      <c r="H37" s="107"/>
      <c r="I37" s="107"/>
      <c r="J37" s="107"/>
      <c r="K37" s="77"/>
      <c r="L37" s="77"/>
      <c r="M37" s="42"/>
    </row>
    <row r="38" spans="1:13" ht="23.5" customHeight="1">
      <c r="A38" s="43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42"/>
    </row>
    <row r="39" spans="1:13" ht="23.5" customHeight="1">
      <c r="A39" s="43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42"/>
    </row>
    <row r="40" spans="1:13" ht="12.5">
      <c r="A40" s="43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42"/>
    </row>
    <row r="41" spans="1:13">
      <c r="A41" s="43"/>
      <c r="B41" s="44"/>
      <c r="C41" s="39"/>
      <c r="D41" s="39"/>
      <c r="E41" s="39"/>
      <c r="F41" s="39"/>
      <c r="G41" s="40"/>
      <c r="H41" s="40"/>
      <c r="I41" s="40"/>
      <c r="J41" s="41"/>
      <c r="K41" s="41"/>
      <c r="L41" s="41"/>
      <c r="M41" s="42"/>
    </row>
    <row r="42" spans="1:13" ht="15.5" thickBot="1">
      <c r="A42" s="46"/>
      <c r="B42" s="47"/>
      <c r="C42" s="48"/>
      <c r="D42" s="48"/>
      <c r="E42" s="48"/>
      <c r="F42" s="48"/>
      <c r="G42" s="49"/>
      <c r="H42" s="49"/>
      <c r="I42" s="49"/>
      <c r="J42" s="50"/>
      <c r="K42" s="50"/>
      <c r="L42" s="50"/>
      <c r="M42" s="51"/>
    </row>
    <row r="43" spans="1:13">
      <c r="A43" s="41"/>
      <c r="B43" s="44"/>
      <c r="C43" s="39"/>
      <c r="D43" s="39"/>
      <c r="E43" s="39"/>
      <c r="F43" s="39"/>
      <c r="G43" s="40"/>
      <c r="H43" s="40"/>
      <c r="I43" s="40"/>
      <c r="J43" s="41"/>
      <c r="K43" s="41"/>
      <c r="L43" s="41"/>
      <c r="M43" s="41"/>
    </row>
    <row r="44" spans="1:13">
      <c r="A44" s="41"/>
      <c r="B44" s="44"/>
      <c r="C44" s="39"/>
      <c r="D44" s="39"/>
      <c r="E44" s="39"/>
      <c r="F44" s="39"/>
      <c r="G44" s="40"/>
      <c r="H44" s="40"/>
      <c r="I44" s="40"/>
      <c r="J44" s="41"/>
      <c r="K44" s="41"/>
      <c r="L44" s="41"/>
      <c r="M44" s="41"/>
    </row>
  </sheetData>
  <autoFilter ref="A7:XCD9"/>
  <mergeCells count="25">
    <mergeCell ref="B23:J23"/>
    <mergeCell ref="B34:H34"/>
    <mergeCell ref="A1:B3"/>
    <mergeCell ref="F36:G36"/>
    <mergeCell ref="B29:J29"/>
    <mergeCell ref="B25:J25"/>
    <mergeCell ref="B26:J26"/>
    <mergeCell ref="B27:J27"/>
    <mergeCell ref="B28:J28"/>
    <mergeCell ref="F37:J37"/>
    <mergeCell ref="K4:L4"/>
    <mergeCell ref="M4:M6"/>
    <mergeCell ref="M2:M3"/>
    <mergeCell ref="A4:A6"/>
    <mergeCell ref="B4:B6"/>
    <mergeCell ref="C4:C6"/>
    <mergeCell ref="E4:E6"/>
    <mergeCell ref="F4:F6"/>
    <mergeCell ref="G4:H4"/>
    <mergeCell ref="I4:J4"/>
    <mergeCell ref="C1:K3"/>
    <mergeCell ref="A9:C9"/>
    <mergeCell ref="B31:J31"/>
    <mergeCell ref="B32:J32"/>
    <mergeCell ref="B33:H33"/>
  </mergeCells>
  <pageMargins left="0.25" right="0.25" top="0.75" bottom="0.75" header="0.3" footer="0.3"/>
  <pageSetup paperSize="9" scale="52" fitToHeight="0" orientation="landscape" r:id="rId1"/>
  <headerFooter alignWithMargins="0">
    <oddFooter>&amp;R&amp;P/&amp;N</oddFooter>
  </headerFooter>
  <ignoredErrors>
    <ignoredError sqref="M26:M28 M30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6">
    <tabColor rgb="FF00B050"/>
    <pageSetUpPr fitToPage="1"/>
  </sheetPr>
  <dimension ref="A1:V42"/>
  <sheetViews>
    <sheetView showZeros="0" view="pageBreakPreview" zoomScaleNormal="100" zoomScaleSheetLayoutView="100" workbookViewId="0">
      <pane ySplit="6" topLeftCell="A11" activePane="bottomLeft" state="frozen"/>
      <selection pane="bottomLeft" activeCell="B21" sqref="B21:J21"/>
    </sheetView>
  </sheetViews>
  <sheetFormatPr defaultColWidth="8.81640625" defaultRowHeight="15" outlineLevelRow="1"/>
  <cols>
    <col min="1" max="1" width="6" style="7" customWidth="1"/>
    <col min="2" max="2" width="14.1796875" style="6" customWidth="1"/>
    <col min="3" max="3" width="69.54296875" style="4" customWidth="1"/>
    <col min="4" max="4" width="60.36328125" style="4" customWidth="1"/>
    <col min="5" max="5" width="13.453125" style="4" customWidth="1"/>
    <col min="6" max="6" width="9.54296875" style="4" customWidth="1"/>
    <col min="7" max="9" width="17.54296875" style="22" customWidth="1"/>
    <col min="10" max="12" width="16" style="7" customWidth="1"/>
    <col min="13" max="13" width="18.54296875" style="7" customWidth="1"/>
    <col min="14" max="14" width="8.81640625" style="1" customWidth="1"/>
    <col min="15" max="16384" width="8.81640625" style="1"/>
  </cols>
  <sheetData>
    <row r="1" spans="1:22" s="2" customFormat="1" ht="15" customHeight="1">
      <c r="A1" s="139"/>
      <c r="B1" s="140"/>
      <c r="C1" s="127" t="s">
        <v>48</v>
      </c>
      <c r="D1" s="127"/>
      <c r="E1" s="127"/>
      <c r="F1" s="127"/>
      <c r="G1" s="127"/>
      <c r="H1" s="127"/>
      <c r="I1" s="127"/>
      <c r="J1" s="127"/>
      <c r="K1" s="127"/>
      <c r="L1" s="29"/>
      <c r="M1" s="30"/>
    </row>
    <row r="2" spans="1:22" s="2" customFormat="1" ht="33.65" customHeight="1">
      <c r="A2" s="141"/>
      <c r="B2" s="142"/>
      <c r="C2" s="128"/>
      <c r="D2" s="128"/>
      <c r="E2" s="128"/>
      <c r="F2" s="128"/>
      <c r="G2" s="128"/>
      <c r="H2" s="128"/>
      <c r="I2" s="128"/>
      <c r="J2" s="128"/>
      <c r="K2" s="128"/>
      <c r="L2" s="31"/>
      <c r="M2" s="113" t="s">
        <v>39</v>
      </c>
    </row>
    <row r="3" spans="1:22" s="2" customFormat="1" ht="16.5" customHeight="1">
      <c r="A3" s="141"/>
      <c r="B3" s="142"/>
      <c r="C3" s="129"/>
      <c r="D3" s="129"/>
      <c r="E3" s="129"/>
      <c r="F3" s="129"/>
      <c r="G3" s="129"/>
      <c r="H3" s="129"/>
      <c r="I3" s="129"/>
      <c r="J3" s="129"/>
      <c r="K3" s="129"/>
      <c r="L3" s="32"/>
      <c r="M3" s="114"/>
    </row>
    <row r="4" spans="1:22" s="3" customFormat="1" ht="15.75" customHeight="1">
      <c r="A4" s="115" t="s">
        <v>5</v>
      </c>
      <c r="B4" s="116" t="s">
        <v>4</v>
      </c>
      <c r="C4" s="117" t="s">
        <v>0</v>
      </c>
      <c r="D4" s="103"/>
      <c r="E4" s="120" t="s">
        <v>1</v>
      </c>
      <c r="F4" s="123" t="s">
        <v>6</v>
      </c>
      <c r="G4" s="126" t="s">
        <v>10</v>
      </c>
      <c r="H4" s="126"/>
      <c r="I4" s="108" t="s">
        <v>12</v>
      </c>
      <c r="J4" s="109"/>
      <c r="K4" s="108" t="s">
        <v>21</v>
      </c>
      <c r="L4" s="109"/>
      <c r="M4" s="110" t="s">
        <v>3</v>
      </c>
    </row>
    <row r="5" spans="1:22" s="3" customFormat="1" ht="18.75" customHeight="1">
      <c r="A5" s="115"/>
      <c r="B5" s="116"/>
      <c r="C5" s="118"/>
      <c r="D5" s="104"/>
      <c r="E5" s="121"/>
      <c r="F5" s="124"/>
      <c r="G5" s="98" t="s">
        <v>2</v>
      </c>
      <c r="H5" s="98" t="s">
        <v>11</v>
      </c>
      <c r="I5" s="98" t="s">
        <v>2</v>
      </c>
      <c r="J5" s="27" t="s">
        <v>11</v>
      </c>
      <c r="K5" s="58" t="s">
        <v>2</v>
      </c>
      <c r="L5" s="58" t="s">
        <v>11</v>
      </c>
      <c r="M5" s="111"/>
    </row>
    <row r="6" spans="1:22" s="3" customFormat="1" ht="14">
      <c r="A6" s="115"/>
      <c r="B6" s="116"/>
      <c r="C6" s="119"/>
      <c r="D6" s="105"/>
      <c r="E6" s="122"/>
      <c r="F6" s="125"/>
      <c r="G6" s="98" t="s">
        <v>9</v>
      </c>
      <c r="H6" s="98" t="s">
        <v>9</v>
      </c>
      <c r="I6" s="98" t="s">
        <v>9</v>
      </c>
      <c r="J6" s="28" t="s">
        <v>9</v>
      </c>
      <c r="K6" s="59" t="s">
        <v>9</v>
      </c>
      <c r="L6" s="59" t="s">
        <v>9</v>
      </c>
      <c r="M6" s="112"/>
    </row>
    <row r="7" spans="1:22" ht="18">
      <c r="A7" s="33"/>
      <c r="B7" s="13"/>
      <c r="C7" s="14" t="s">
        <v>8</v>
      </c>
      <c r="D7" s="14"/>
      <c r="E7" s="15"/>
      <c r="F7" s="24"/>
      <c r="G7" s="26"/>
      <c r="H7" s="25"/>
      <c r="I7" s="25"/>
      <c r="J7" s="34"/>
      <c r="K7" s="34"/>
      <c r="L7" s="34"/>
      <c r="M7" s="35"/>
    </row>
    <row r="8" spans="1:22" s="5" customFormat="1" ht="16" outlineLevel="1" thickBot="1">
      <c r="A8" s="36"/>
      <c r="B8" s="16"/>
      <c r="C8" s="9"/>
      <c r="D8" s="9"/>
      <c r="E8" s="10"/>
      <c r="F8" s="8"/>
      <c r="G8" s="11"/>
      <c r="H8" s="23"/>
      <c r="I8" s="23"/>
      <c r="J8" s="37"/>
      <c r="K8" s="37"/>
      <c r="L8" s="37"/>
      <c r="M8" s="38"/>
    </row>
    <row r="9" spans="1:22" s="5" customFormat="1" ht="15.65" customHeight="1" outlineLevel="1" thickBot="1">
      <c r="A9" s="130" t="s">
        <v>33</v>
      </c>
      <c r="B9" s="131"/>
      <c r="C9" s="131"/>
      <c r="D9" s="106"/>
      <c r="E9" s="70"/>
      <c r="F9" s="70"/>
      <c r="G9" s="70"/>
      <c r="H9" s="70"/>
      <c r="I9" s="70"/>
      <c r="J9" s="71"/>
      <c r="K9" s="71"/>
      <c r="L9" s="71"/>
      <c r="M9" s="72"/>
    </row>
    <row r="10" spans="1:22" s="12" customFormat="1" ht="18.75" customHeight="1" outlineLevel="1">
      <c r="A10" s="61">
        <v>1</v>
      </c>
      <c r="B10" s="52">
        <v>1</v>
      </c>
      <c r="C10" s="78" t="s">
        <v>25</v>
      </c>
      <c r="D10" s="78" t="s">
        <v>51</v>
      </c>
      <c r="E10" s="73" t="s">
        <v>24</v>
      </c>
      <c r="F10" s="67">
        <v>130</v>
      </c>
      <c r="G10" s="68">
        <v>0</v>
      </c>
      <c r="H10" s="68">
        <f t="shared" ref="H10:H16" si="0">F10*G10</f>
        <v>0</v>
      </c>
      <c r="I10" s="68">
        <v>0</v>
      </c>
      <c r="J10" s="68">
        <f t="shared" ref="J10:J19" si="1">F10*I10</f>
        <v>0</v>
      </c>
      <c r="K10" s="68">
        <v>0</v>
      </c>
      <c r="L10" s="68">
        <f>F10*K10</f>
        <v>0</v>
      </c>
      <c r="M10" s="69">
        <f t="shared" ref="M10:M19" si="2">H10+J10+L10</f>
        <v>0</v>
      </c>
      <c r="N10" s="18"/>
      <c r="O10" s="19"/>
      <c r="P10" s="19"/>
      <c r="Q10" s="19"/>
      <c r="R10" s="19"/>
      <c r="S10" s="18"/>
      <c r="T10" s="19"/>
      <c r="U10" s="18"/>
      <c r="V10" s="17"/>
    </row>
    <row r="11" spans="1:22" s="12" customFormat="1" ht="15.5" outlineLevel="1">
      <c r="A11" s="61">
        <v>2</v>
      </c>
      <c r="B11" s="52">
        <v>2</v>
      </c>
      <c r="C11" s="53" t="s">
        <v>36</v>
      </c>
      <c r="D11" s="53" t="s">
        <v>64</v>
      </c>
      <c r="E11" s="75" t="s">
        <v>24</v>
      </c>
      <c r="F11" s="55">
        <v>130</v>
      </c>
      <c r="G11" s="56">
        <v>0</v>
      </c>
      <c r="H11" s="56">
        <f t="shared" si="0"/>
        <v>0</v>
      </c>
      <c r="I11" s="56">
        <v>0</v>
      </c>
      <c r="J11" s="56">
        <f t="shared" si="1"/>
        <v>0</v>
      </c>
      <c r="K11" s="56">
        <v>0</v>
      </c>
      <c r="L11" s="56">
        <f>F11*K11</f>
        <v>0</v>
      </c>
      <c r="M11" s="64">
        <f t="shared" si="2"/>
        <v>0</v>
      </c>
      <c r="N11" s="18"/>
      <c r="O11" s="19"/>
      <c r="P11" s="19"/>
      <c r="Q11" s="19"/>
      <c r="R11" s="19"/>
      <c r="S11" s="18"/>
      <c r="T11" s="19"/>
      <c r="U11" s="18"/>
      <c r="V11" s="17"/>
    </row>
    <row r="12" spans="1:22" s="12" customFormat="1" ht="18" customHeight="1" outlineLevel="1">
      <c r="A12" s="61">
        <v>3</v>
      </c>
      <c r="B12" s="52">
        <v>3</v>
      </c>
      <c r="C12" s="53" t="s">
        <v>29</v>
      </c>
      <c r="D12" s="53" t="s">
        <v>65</v>
      </c>
      <c r="E12" s="75" t="s">
        <v>24</v>
      </c>
      <c r="F12" s="55">
        <f>3*16</f>
        <v>48</v>
      </c>
      <c r="G12" s="56">
        <v>0</v>
      </c>
      <c r="H12" s="56">
        <f>F12*G12</f>
        <v>0</v>
      </c>
      <c r="I12" s="56">
        <v>0</v>
      </c>
      <c r="J12" s="56">
        <f>F12*I12</f>
        <v>0</v>
      </c>
      <c r="K12" s="56">
        <v>0</v>
      </c>
      <c r="L12" s="56">
        <f>F12*K12</f>
        <v>0</v>
      </c>
      <c r="M12" s="64">
        <f>H12+J12+L12</f>
        <v>0</v>
      </c>
      <c r="N12" s="18"/>
      <c r="O12" s="19"/>
      <c r="P12" s="19"/>
      <c r="Q12" s="19"/>
      <c r="R12" s="19"/>
      <c r="S12" s="18"/>
      <c r="T12" s="19"/>
      <c r="U12" s="18"/>
      <c r="V12" s="17"/>
    </row>
    <row r="13" spans="1:22" s="12" customFormat="1" ht="15.5" outlineLevel="1">
      <c r="A13" s="61">
        <v>4</v>
      </c>
      <c r="B13" s="52">
        <v>4</v>
      </c>
      <c r="C13" s="53" t="s">
        <v>28</v>
      </c>
      <c r="D13" s="53" t="s">
        <v>66</v>
      </c>
      <c r="E13" s="75" t="s">
        <v>26</v>
      </c>
      <c r="F13" s="55">
        <f>F11*2.22</f>
        <v>288.60000000000002</v>
      </c>
      <c r="G13" s="56">
        <v>0</v>
      </c>
      <c r="H13" s="56">
        <f t="shared" si="0"/>
        <v>0</v>
      </c>
      <c r="I13" s="56">
        <v>0</v>
      </c>
      <c r="J13" s="56">
        <f t="shared" si="1"/>
        <v>0</v>
      </c>
      <c r="K13" s="56">
        <v>0</v>
      </c>
      <c r="L13" s="56">
        <f t="shared" ref="L13:L19" si="3">F13*K13</f>
        <v>0</v>
      </c>
      <c r="M13" s="64">
        <f t="shared" si="2"/>
        <v>0</v>
      </c>
      <c r="N13" s="18"/>
      <c r="O13" s="19"/>
      <c r="P13" s="19"/>
      <c r="Q13" s="19"/>
      <c r="R13" s="19"/>
      <c r="S13" s="18"/>
      <c r="T13" s="19"/>
      <c r="U13" s="18"/>
      <c r="V13" s="17"/>
    </row>
    <row r="14" spans="1:22" s="12" customFormat="1" ht="53.5" customHeight="1" outlineLevel="1">
      <c r="A14" s="61">
        <v>5</v>
      </c>
      <c r="B14" s="52">
        <v>5</v>
      </c>
      <c r="C14" s="53" t="s">
        <v>37</v>
      </c>
      <c r="D14" s="53" t="s">
        <v>67</v>
      </c>
      <c r="E14" s="75" t="s">
        <v>23</v>
      </c>
      <c r="F14" s="55">
        <f>130*0.15</f>
        <v>19.5</v>
      </c>
      <c r="G14" s="56">
        <v>0</v>
      </c>
      <c r="H14" s="56">
        <f t="shared" si="0"/>
        <v>0</v>
      </c>
      <c r="I14" s="56">
        <v>0</v>
      </c>
      <c r="J14" s="56">
        <f t="shared" si="1"/>
        <v>0</v>
      </c>
      <c r="K14" s="56">
        <v>0</v>
      </c>
      <c r="L14" s="56">
        <f t="shared" si="3"/>
        <v>0</v>
      </c>
      <c r="M14" s="64">
        <f t="shared" si="2"/>
        <v>0</v>
      </c>
      <c r="N14" s="18"/>
      <c r="O14" s="19"/>
      <c r="P14" s="19"/>
      <c r="Q14" s="19"/>
      <c r="R14" s="19"/>
      <c r="S14" s="18"/>
      <c r="T14" s="19"/>
      <c r="U14" s="18"/>
      <c r="V14" s="17"/>
    </row>
    <row r="15" spans="1:22" s="12" customFormat="1" ht="22.5" customHeight="1" outlineLevel="1">
      <c r="A15" s="61">
        <v>6</v>
      </c>
      <c r="B15" s="52">
        <v>6</v>
      </c>
      <c r="C15" s="53" t="s">
        <v>30</v>
      </c>
      <c r="D15" s="53" t="s">
        <v>68</v>
      </c>
      <c r="E15" s="75" t="s">
        <v>22</v>
      </c>
      <c r="F15" s="55">
        <v>960</v>
      </c>
      <c r="G15" s="56">
        <v>0</v>
      </c>
      <c r="H15" s="56">
        <f>F15*G15</f>
        <v>0</v>
      </c>
      <c r="I15" s="56">
        <v>0</v>
      </c>
      <c r="J15" s="56">
        <f>F15*I15</f>
        <v>0</v>
      </c>
      <c r="K15" s="56">
        <v>0</v>
      </c>
      <c r="L15" s="56">
        <f>F15*K15</f>
        <v>0</v>
      </c>
      <c r="M15" s="64">
        <f t="shared" si="2"/>
        <v>0</v>
      </c>
      <c r="N15" s="18"/>
      <c r="O15" s="19"/>
      <c r="P15" s="19"/>
      <c r="Q15" s="19"/>
      <c r="R15" s="19"/>
      <c r="S15" s="18"/>
      <c r="T15" s="19"/>
      <c r="U15" s="18"/>
      <c r="V15" s="17"/>
    </row>
    <row r="16" spans="1:22" s="12" customFormat="1" ht="29.25" customHeight="1" outlineLevel="1">
      <c r="A16" s="61">
        <v>7</v>
      </c>
      <c r="B16" s="52">
        <v>7</v>
      </c>
      <c r="C16" s="53" t="s">
        <v>46</v>
      </c>
      <c r="D16" s="53" t="s">
        <v>69</v>
      </c>
      <c r="E16" s="75" t="s">
        <v>24</v>
      </c>
      <c r="F16" s="55">
        <f>15.74+15.52+15.6+15.6+(8*21)</f>
        <v>230.46</v>
      </c>
      <c r="G16" s="56">
        <v>0</v>
      </c>
      <c r="H16" s="56">
        <f t="shared" si="0"/>
        <v>0</v>
      </c>
      <c r="I16" s="56">
        <v>0</v>
      </c>
      <c r="J16" s="56">
        <f t="shared" si="1"/>
        <v>0</v>
      </c>
      <c r="K16" s="56">
        <v>0</v>
      </c>
      <c r="L16" s="56">
        <f t="shared" si="3"/>
        <v>0</v>
      </c>
      <c r="M16" s="64">
        <f>H16+J16+L16</f>
        <v>0</v>
      </c>
      <c r="N16" s="18"/>
      <c r="O16" s="19"/>
      <c r="P16" s="19"/>
      <c r="Q16" s="19"/>
      <c r="R16" s="19"/>
      <c r="S16" s="18"/>
      <c r="T16" s="19"/>
      <c r="U16" s="18"/>
      <c r="V16" s="17"/>
    </row>
    <row r="17" spans="1:22" s="12" customFormat="1" ht="25" outlineLevel="1">
      <c r="A17" s="61">
        <v>8</v>
      </c>
      <c r="B17" s="52">
        <v>8</v>
      </c>
      <c r="C17" s="53" t="s">
        <v>34</v>
      </c>
      <c r="D17" s="53" t="s">
        <v>70</v>
      </c>
      <c r="E17" s="75" t="s">
        <v>24</v>
      </c>
      <c r="F17" s="55">
        <v>130</v>
      </c>
      <c r="G17" s="56">
        <v>0</v>
      </c>
      <c r="H17" s="56">
        <v>0</v>
      </c>
      <c r="I17" s="56">
        <v>0</v>
      </c>
      <c r="J17" s="56">
        <f t="shared" si="1"/>
        <v>0</v>
      </c>
      <c r="K17" s="56">
        <v>0</v>
      </c>
      <c r="L17" s="56">
        <f t="shared" si="3"/>
        <v>0</v>
      </c>
      <c r="M17" s="64">
        <f t="shared" si="2"/>
        <v>0</v>
      </c>
      <c r="N17" s="18"/>
      <c r="O17" s="19"/>
      <c r="P17" s="19"/>
      <c r="Q17" s="19"/>
      <c r="R17" s="19"/>
      <c r="S17" s="18"/>
      <c r="T17" s="19"/>
      <c r="U17" s="18"/>
      <c r="V17" s="17"/>
    </row>
    <row r="18" spans="1:22" s="12" customFormat="1" ht="15.5" outlineLevel="1">
      <c r="A18" s="61">
        <v>9</v>
      </c>
      <c r="B18" s="52">
        <v>9</v>
      </c>
      <c r="C18" s="53" t="s">
        <v>32</v>
      </c>
      <c r="D18" s="53" t="s">
        <v>61</v>
      </c>
      <c r="E18" s="75" t="s">
        <v>31</v>
      </c>
      <c r="F18" s="55">
        <v>20</v>
      </c>
      <c r="G18" s="56">
        <v>0</v>
      </c>
      <c r="H18" s="56">
        <f t="shared" ref="H18:H19" si="4">F18*G18</f>
        <v>0</v>
      </c>
      <c r="I18" s="56">
        <v>0</v>
      </c>
      <c r="J18" s="56">
        <f t="shared" si="1"/>
        <v>0</v>
      </c>
      <c r="K18" s="56">
        <v>0</v>
      </c>
      <c r="L18" s="56">
        <f t="shared" si="3"/>
        <v>0</v>
      </c>
      <c r="M18" s="64">
        <f t="shared" si="2"/>
        <v>0</v>
      </c>
      <c r="N18" s="18"/>
      <c r="O18" s="19"/>
      <c r="P18" s="19"/>
      <c r="Q18" s="19"/>
      <c r="R18" s="19"/>
      <c r="S18" s="18"/>
      <c r="T18" s="19"/>
      <c r="U18" s="18"/>
      <c r="V18" s="17"/>
    </row>
    <row r="19" spans="1:22" s="12" customFormat="1" ht="15.5" outlineLevel="1">
      <c r="A19" s="61">
        <v>10</v>
      </c>
      <c r="B19" s="52">
        <v>10</v>
      </c>
      <c r="C19" s="53" t="s">
        <v>27</v>
      </c>
      <c r="D19" s="53" t="s">
        <v>62</v>
      </c>
      <c r="E19" s="54" t="s">
        <v>16</v>
      </c>
      <c r="F19" s="55">
        <v>1</v>
      </c>
      <c r="G19" s="56">
        <v>0</v>
      </c>
      <c r="H19" s="56">
        <f t="shared" si="4"/>
        <v>0</v>
      </c>
      <c r="I19" s="56">
        <v>0</v>
      </c>
      <c r="J19" s="56">
        <f t="shared" si="1"/>
        <v>0</v>
      </c>
      <c r="K19" s="56">
        <v>0</v>
      </c>
      <c r="L19" s="56">
        <f t="shared" si="3"/>
        <v>0</v>
      </c>
      <c r="M19" s="64">
        <f t="shared" si="2"/>
        <v>0</v>
      </c>
      <c r="N19" s="18"/>
      <c r="O19" s="19"/>
      <c r="P19" s="19"/>
      <c r="Q19" s="19"/>
      <c r="R19" s="19"/>
      <c r="S19" s="18"/>
      <c r="T19" s="19"/>
      <c r="U19" s="18"/>
      <c r="V19" s="17"/>
    </row>
    <row r="20" spans="1:22" s="12" customFormat="1" ht="28.5" outlineLevel="1" thickBot="1">
      <c r="A20" s="61">
        <v>11</v>
      </c>
      <c r="B20" s="52">
        <v>11</v>
      </c>
      <c r="C20" s="74" t="s">
        <v>38</v>
      </c>
      <c r="D20" s="74" t="s">
        <v>71</v>
      </c>
      <c r="E20" s="54"/>
      <c r="F20" s="55"/>
      <c r="G20" s="56"/>
      <c r="H20" s="56"/>
      <c r="I20" s="56"/>
      <c r="J20" s="56"/>
      <c r="K20" s="56"/>
      <c r="L20" s="56"/>
      <c r="M20" s="64"/>
      <c r="N20" s="18"/>
      <c r="O20" s="19"/>
      <c r="P20" s="19"/>
      <c r="Q20" s="19"/>
      <c r="R20" s="19"/>
      <c r="S20" s="18"/>
      <c r="T20" s="19"/>
      <c r="U20" s="18"/>
      <c r="V20" s="17"/>
    </row>
    <row r="21" spans="1:22" ht="15" customHeight="1" thickBot="1">
      <c r="A21" s="62">
        <v>12</v>
      </c>
      <c r="B21" s="136" t="s">
        <v>13</v>
      </c>
      <c r="C21" s="137"/>
      <c r="D21" s="137"/>
      <c r="E21" s="137"/>
      <c r="F21" s="137"/>
      <c r="G21" s="137"/>
      <c r="H21" s="137"/>
      <c r="I21" s="137"/>
      <c r="J21" s="137"/>
      <c r="K21" s="57"/>
      <c r="L21" s="57"/>
      <c r="M21" s="20">
        <f>SUM(M10:M20)</f>
        <v>0</v>
      </c>
    </row>
    <row r="22" spans="1:22" ht="15" customHeight="1" thickBot="1">
      <c r="A22" s="63">
        <v>13</v>
      </c>
      <c r="B22" s="96" t="s">
        <v>35</v>
      </c>
      <c r="C22" s="97"/>
      <c r="D22" s="102"/>
      <c r="E22" s="97"/>
      <c r="F22" s="97"/>
      <c r="G22" s="97"/>
      <c r="H22" s="97"/>
      <c r="I22" s="97"/>
      <c r="J22" s="97"/>
      <c r="K22" s="91"/>
      <c r="L22" s="91"/>
      <c r="M22" s="92">
        <f>J20*0.05</f>
        <v>0</v>
      </c>
    </row>
    <row r="23" spans="1:22" ht="15" customHeight="1" thickBot="1">
      <c r="A23" s="63">
        <v>14</v>
      </c>
      <c r="B23" s="136" t="s">
        <v>17</v>
      </c>
      <c r="C23" s="137"/>
      <c r="D23" s="137"/>
      <c r="E23" s="137"/>
      <c r="F23" s="137"/>
      <c r="G23" s="137"/>
      <c r="H23" s="137"/>
      <c r="I23" s="137"/>
      <c r="J23" s="137"/>
      <c r="K23" s="57"/>
      <c r="L23" s="57"/>
      <c r="M23" s="20">
        <f>M21+M22</f>
        <v>0</v>
      </c>
    </row>
    <row r="24" spans="1:22" ht="15" customHeight="1" thickBot="1">
      <c r="A24" s="63">
        <v>15</v>
      </c>
      <c r="B24" s="144" t="s">
        <v>18</v>
      </c>
      <c r="C24" s="145"/>
      <c r="D24" s="145"/>
      <c r="E24" s="145"/>
      <c r="F24" s="145"/>
      <c r="G24" s="145"/>
      <c r="H24" s="145"/>
      <c r="I24" s="145"/>
      <c r="J24" s="145"/>
      <c r="K24" s="91"/>
      <c r="L24" s="91"/>
      <c r="M24" s="92">
        <f>M23*0.1</f>
        <v>0</v>
      </c>
    </row>
    <row r="25" spans="1:22" ht="15" customHeight="1" thickBot="1">
      <c r="A25" s="63">
        <v>16</v>
      </c>
      <c r="B25" s="136" t="s">
        <v>17</v>
      </c>
      <c r="C25" s="137"/>
      <c r="D25" s="137"/>
      <c r="E25" s="137"/>
      <c r="F25" s="137"/>
      <c r="G25" s="137"/>
      <c r="H25" s="137"/>
      <c r="I25" s="137"/>
      <c r="J25" s="137"/>
      <c r="K25" s="57"/>
      <c r="L25" s="57"/>
      <c r="M25" s="20">
        <f>M23+M24</f>
        <v>0</v>
      </c>
    </row>
    <row r="26" spans="1:22" ht="15" customHeight="1" thickBot="1">
      <c r="A26" s="63">
        <v>17</v>
      </c>
      <c r="B26" s="144" t="s">
        <v>19</v>
      </c>
      <c r="C26" s="145"/>
      <c r="D26" s="145"/>
      <c r="E26" s="145"/>
      <c r="F26" s="145"/>
      <c r="G26" s="145"/>
      <c r="H26" s="145"/>
      <c r="I26" s="145"/>
      <c r="J26" s="145"/>
      <c r="K26" s="91"/>
      <c r="L26" s="91"/>
      <c r="M26" s="92">
        <f>M25*0.1</f>
        <v>0</v>
      </c>
    </row>
    <row r="27" spans="1:22" ht="15" customHeight="1" thickBot="1">
      <c r="A27" s="63">
        <v>18</v>
      </c>
      <c r="B27" s="136" t="s">
        <v>17</v>
      </c>
      <c r="C27" s="137"/>
      <c r="D27" s="137"/>
      <c r="E27" s="137"/>
      <c r="F27" s="137"/>
      <c r="G27" s="137"/>
      <c r="H27" s="137"/>
      <c r="I27" s="137"/>
      <c r="J27" s="137"/>
      <c r="K27" s="57"/>
      <c r="L27" s="57"/>
      <c r="M27" s="20">
        <f>M25+M26</f>
        <v>0</v>
      </c>
    </row>
    <row r="28" spans="1:22" ht="15" customHeight="1" thickBot="1">
      <c r="A28" s="63">
        <v>19</v>
      </c>
      <c r="B28" s="96" t="s">
        <v>20</v>
      </c>
      <c r="C28" s="97"/>
      <c r="D28" s="102"/>
      <c r="E28" s="97"/>
      <c r="F28" s="97"/>
      <c r="G28" s="97"/>
      <c r="H28" s="97"/>
      <c r="I28" s="97"/>
      <c r="J28" s="97"/>
      <c r="K28" s="91"/>
      <c r="L28" s="91"/>
      <c r="M28" s="92">
        <f>M27*0.18</f>
        <v>0</v>
      </c>
    </row>
    <row r="29" spans="1:22" ht="16" thickBot="1">
      <c r="A29" s="43">
        <v>20</v>
      </c>
      <c r="B29" s="132" t="s">
        <v>7</v>
      </c>
      <c r="C29" s="133"/>
      <c r="D29" s="133"/>
      <c r="E29" s="133"/>
      <c r="F29" s="133"/>
      <c r="G29" s="133"/>
      <c r="H29" s="133"/>
      <c r="I29" s="133"/>
      <c r="J29" s="133"/>
      <c r="K29" s="99"/>
      <c r="L29" s="99"/>
      <c r="M29" s="21">
        <f>M27+M28</f>
        <v>0</v>
      </c>
    </row>
    <row r="30" spans="1:22" ht="15" customHeight="1">
      <c r="A30" s="43">
        <v>21</v>
      </c>
      <c r="B30" s="134"/>
      <c r="C30" s="134"/>
      <c r="D30" s="134"/>
      <c r="E30" s="134"/>
      <c r="F30" s="134"/>
      <c r="G30" s="134"/>
      <c r="H30" s="134"/>
      <c r="I30" s="134"/>
      <c r="J30" s="134"/>
      <c r="K30" s="95"/>
      <c r="L30" s="95"/>
      <c r="M30" s="42"/>
    </row>
    <row r="31" spans="1:22" ht="15" customHeight="1">
      <c r="A31" s="43">
        <v>22</v>
      </c>
      <c r="B31" s="135" t="s">
        <v>14</v>
      </c>
      <c r="C31" s="135"/>
      <c r="D31" s="135"/>
      <c r="E31" s="135"/>
      <c r="F31" s="135"/>
      <c r="G31" s="135"/>
      <c r="H31" s="135"/>
      <c r="I31" s="100"/>
      <c r="J31" s="41"/>
      <c r="K31" s="41"/>
      <c r="L31" s="41"/>
      <c r="M31" s="42"/>
    </row>
    <row r="32" spans="1:22" ht="15" customHeight="1">
      <c r="A32" s="43">
        <v>23</v>
      </c>
      <c r="B32" s="138" t="s">
        <v>15</v>
      </c>
      <c r="C32" s="138"/>
      <c r="D32" s="138"/>
      <c r="E32" s="138"/>
      <c r="F32" s="138"/>
      <c r="G32" s="138"/>
      <c r="H32" s="138"/>
      <c r="I32" s="95"/>
      <c r="J32" s="41"/>
      <c r="K32" s="41"/>
      <c r="L32" s="41"/>
      <c r="M32" s="42"/>
    </row>
    <row r="33" spans="1:13" ht="15" customHeight="1">
      <c r="A33" s="43"/>
      <c r="B33" s="95"/>
      <c r="C33" s="95"/>
      <c r="D33" s="101"/>
      <c r="E33" s="95"/>
      <c r="F33" s="95"/>
      <c r="G33" s="95"/>
      <c r="H33" s="95"/>
      <c r="I33" s="95"/>
      <c r="J33" s="41"/>
      <c r="K33" s="41"/>
      <c r="L33" s="41"/>
      <c r="M33" s="42"/>
    </row>
    <row r="34" spans="1:13" ht="15" customHeight="1">
      <c r="A34" s="43"/>
      <c r="B34" s="44"/>
      <c r="C34" s="66"/>
      <c r="D34" s="66"/>
      <c r="E34" s="39"/>
      <c r="F34" s="143"/>
      <c r="G34" s="143"/>
      <c r="H34" s="45"/>
      <c r="I34" s="45"/>
      <c r="J34" s="41"/>
      <c r="K34" s="41"/>
      <c r="L34" s="41"/>
      <c r="M34" s="42"/>
    </row>
    <row r="35" spans="1:13" ht="17.25" customHeight="1">
      <c r="A35" s="43"/>
      <c r="B35" s="76"/>
      <c r="C35" s="60"/>
      <c r="D35" s="60"/>
      <c r="E35" s="76"/>
      <c r="F35" s="107"/>
      <c r="G35" s="107"/>
      <c r="H35" s="107"/>
      <c r="I35" s="107"/>
      <c r="J35" s="107"/>
      <c r="K35" s="77"/>
      <c r="L35" s="77"/>
      <c r="M35" s="42"/>
    </row>
    <row r="36" spans="1:13" ht="23.5" customHeight="1">
      <c r="A36" s="43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42"/>
    </row>
    <row r="37" spans="1:13" ht="23.5" customHeight="1">
      <c r="A37" s="43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42"/>
    </row>
    <row r="38" spans="1:13" ht="12.5">
      <c r="A38" s="43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42"/>
    </row>
    <row r="39" spans="1:13">
      <c r="A39" s="43"/>
      <c r="B39" s="44"/>
      <c r="C39" s="39"/>
      <c r="D39" s="39"/>
      <c r="E39" s="39"/>
      <c r="F39" s="39"/>
      <c r="G39" s="40"/>
      <c r="H39" s="40"/>
      <c r="I39" s="40"/>
      <c r="J39" s="41"/>
      <c r="K39" s="41"/>
      <c r="L39" s="41"/>
      <c r="M39" s="42"/>
    </row>
    <row r="40" spans="1:13" ht="15.5" thickBot="1">
      <c r="A40" s="46"/>
      <c r="B40" s="47"/>
      <c r="C40" s="48"/>
      <c r="D40" s="48"/>
      <c r="E40" s="48"/>
      <c r="F40" s="48"/>
      <c r="G40" s="49"/>
      <c r="H40" s="49"/>
      <c r="I40" s="49"/>
      <c r="J40" s="50"/>
      <c r="K40" s="50"/>
      <c r="L40" s="50"/>
      <c r="M40" s="51"/>
    </row>
    <row r="41" spans="1:13">
      <c r="A41" s="41"/>
      <c r="B41" s="44"/>
      <c r="C41" s="39"/>
      <c r="D41" s="39"/>
      <c r="E41" s="39"/>
      <c r="F41" s="39"/>
      <c r="G41" s="40"/>
      <c r="H41" s="40"/>
      <c r="I41" s="40"/>
      <c r="J41" s="41"/>
      <c r="K41" s="41"/>
      <c r="L41" s="41"/>
      <c r="M41" s="41"/>
    </row>
    <row r="42" spans="1:13">
      <c r="A42" s="41"/>
      <c r="B42" s="44"/>
      <c r="C42" s="39"/>
      <c r="D42" s="39"/>
      <c r="E42" s="39"/>
      <c r="F42" s="39"/>
      <c r="G42" s="40"/>
      <c r="H42" s="40"/>
      <c r="I42" s="40"/>
      <c r="J42" s="41"/>
      <c r="K42" s="41"/>
      <c r="L42" s="41"/>
      <c r="M42" s="41"/>
    </row>
  </sheetData>
  <autoFilter ref="A7:XCD9"/>
  <mergeCells count="25">
    <mergeCell ref="B32:H32"/>
    <mergeCell ref="F34:G34"/>
    <mergeCell ref="F35:J35"/>
    <mergeCell ref="B25:J25"/>
    <mergeCell ref="B26:J26"/>
    <mergeCell ref="B27:J27"/>
    <mergeCell ref="B29:J29"/>
    <mergeCell ref="B30:J30"/>
    <mergeCell ref="B31:H31"/>
    <mergeCell ref="B24:J24"/>
    <mergeCell ref="A1:B3"/>
    <mergeCell ref="C1:K3"/>
    <mergeCell ref="M2:M3"/>
    <mergeCell ref="A4:A6"/>
    <mergeCell ref="B4:B6"/>
    <mergeCell ref="C4:C6"/>
    <mergeCell ref="E4:E6"/>
    <mergeCell ref="F4:F6"/>
    <mergeCell ref="G4:H4"/>
    <mergeCell ref="I4:J4"/>
    <mergeCell ref="K4:L4"/>
    <mergeCell ref="M4:M6"/>
    <mergeCell ref="A9:C9"/>
    <mergeCell ref="B21:J21"/>
    <mergeCell ref="B23:J23"/>
  </mergeCells>
  <pageMargins left="0.25" right="0.25" top="0.75" bottom="0.75" header="0.3" footer="0.3"/>
  <pageSetup paperSize="9" scale="49" fitToHeight="0" orientation="landscape" r:id="rId1"/>
  <headerFooter alignWithMargins="0"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SUMMARY</vt:lpstr>
      <vt:lpstr>OPTION-1</vt:lpstr>
      <vt:lpstr>OPTION-2</vt:lpstr>
      <vt:lpstr>'OPTION-1'!Print_Area</vt:lpstr>
      <vt:lpstr>'OPTION-2'!Print_Area</vt:lpstr>
      <vt:lpstr>SUMMARY!Print_Area</vt:lpstr>
      <vt:lpstr>'OPTION-1'!Print_Titles</vt:lpstr>
      <vt:lpstr>'OPTION-2'!Print_Titles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Nino Sutidze</cp:lastModifiedBy>
  <cp:lastPrinted>2026-06-09T09:45:18Z</cp:lastPrinted>
  <dcterms:created xsi:type="dcterms:W3CDTF">2000-10-15T05:34:13Z</dcterms:created>
  <dcterms:modified xsi:type="dcterms:W3CDTF">2026-08-14T13:12:58Z</dcterms:modified>
</cp:coreProperties>
</file>