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eogm-my.sharepoint.com/personal/k_simonia_gm_ge/Documents/Desktop/SellBuy/China/000002289/"/>
    </mc:Choice>
  </mc:AlternateContent>
  <xr:revisionPtr revIDLastSave="206" documentId="11_F25DC773A252ABDACC104808211C58C65BDE58EC" xr6:coauthVersionLast="47" xr6:coauthVersionMax="47" xr10:uidLastSave="{EAB0427F-5DD0-4754-8FE6-090AB3C39A8E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L26" i="1"/>
  <c r="K21" i="1"/>
  <c r="K20" i="1"/>
  <c r="K19" i="1"/>
  <c r="K18" i="1"/>
</calcChain>
</file>

<file path=xl/sharedStrings.xml><?xml version="1.0" encoding="utf-8"?>
<sst xmlns="http://schemas.openxmlformats.org/spreadsheetml/2006/main" count="88" uniqueCount="55">
  <si>
    <t>Supplier</t>
  </si>
  <si>
    <t xml:space="preserve">Delivery Terms </t>
  </si>
  <si>
    <t xml:space="preserve">Loading Address </t>
  </si>
  <si>
    <t xml:space="preserve">Place of Unloading </t>
  </si>
  <si>
    <t>Packaging Type</t>
  </si>
  <si>
    <t>Order #</t>
  </si>
  <si>
    <t>Length (cm.)</t>
  </si>
  <si>
    <t>Width (cm.)</t>
  </si>
  <si>
    <t>Height (cm.)</t>
  </si>
  <si>
    <t>Volume</t>
  </si>
  <si>
    <t>Weight (kg.)</t>
  </si>
  <si>
    <t>Stackable</t>
  </si>
  <si>
    <t xml:space="preserve">Comment </t>
  </si>
  <si>
    <t>FCA</t>
  </si>
  <si>
    <t>SBL00008335</t>
  </si>
  <si>
    <t>SBL00008735</t>
  </si>
  <si>
    <t>SBL00009027</t>
  </si>
  <si>
    <t>SBL00009088</t>
  </si>
  <si>
    <t>SBL00009087</t>
  </si>
  <si>
    <t>SBL00008833</t>
  </si>
  <si>
    <t>SBL00008972</t>
  </si>
  <si>
    <t>SBL00008783</t>
  </si>
  <si>
    <t>SBL00009040</t>
  </si>
  <si>
    <t>FOB</t>
  </si>
  <si>
    <t>SBL00008847</t>
  </si>
  <si>
    <t>SBL00008888</t>
  </si>
  <si>
    <t>Belt Conveyor Spare Parts</t>
  </si>
  <si>
    <t>SBL00009243</t>
  </si>
  <si>
    <t>Rubber Hose</t>
  </si>
  <si>
    <t>Supplier N1</t>
  </si>
  <si>
    <t>Qingdao</t>
  </si>
  <si>
    <t>Zestaponi</t>
  </si>
  <si>
    <t>Cargo</t>
  </si>
  <si>
    <t>Quantity of Packages</t>
  </si>
  <si>
    <t xml:space="preserve"> Mechanical spare parts </t>
  </si>
  <si>
    <t>Rollers and Chains</t>
  </si>
  <si>
    <t>Jackhammers</t>
  </si>
  <si>
    <t>Chiatura</t>
  </si>
  <si>
    <t>Lifting Magnet</t>
  </si>
  <si>
    <t>Underground Loader Spare parts</t>
  </si>
  <si>
    <t>Copper tape 1x100</t>
  </si>
  <si>
    <t xml:space="preserve">Doosan &amp; Hyundai Spare Parts </t>
  </si>
  <si>
    <t>Zestaponi/Chiatura</t>
  </si>
  <si>
    <t>Self - Rescuers</t>
  </si>
  <si>
    <t>Respirators</t>
  </si>
  <si>
    <t>Supplier N2</t>
  </si>
  <si>
    <t xml:space="preserve">HOWO Spare Parts </t>
  </si>
  <si>
    <t>Supplier N3</t>
  </si>
  <si>
    <t>Supplier N4</t>
  </si>
  <si>
    <t>Tianjin</t>
  </si>
  <si>
    <t>EXW</t>
  </si>
  <si>
    <t xml:space="preserve"> North of Jinglong Road, North of Caochang Village, Jing County, Hengshui City, Hebei Province, China</t>
  </si>
  <si>
    <t xml:space="preserve"> Chiatura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</si>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</sst>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/>
    <xf numFmtId="3" fontId="3" fillId="3" borderId="1" xfId="0" applyNumberFormat="1" applyFont="1" applyFill="1" applyBorder="1"/>
    <xf numFmtId="0" fontId="0" fillId="0" borderId="0" xfId="0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_Sheet1" xfId="1" xr:uid="{9DF2C3B9-A184-4900-91C6-029F13174B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69851</xdr:colOff>
      <xdr:row>1</xdr:row>
      <xdr:rowOff>95251</xdr:rowOff>
    </xdr:from>
    <xdr:to>
      <xdr:col>13</xdr:col>
      <xdr:colOff>1301097</xdr:colOff>
      <xdr:row>1</xdr:row>
      <xdr:rowOff>990601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D47E1F2-1011-B7AC-9F98-95A5D42E3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3151" y="571501"/>
          <a:ext cx="1231246" cy="895350"/>
        </a:xfrm>
        <a:prstGeom prst="rect">
          <a:avLst/>
        </a:prstGeom>
      </xdr:spPr>
    </xdr:pic>
    <xdr:clientData/>
  </xdr:twoCellAnchor>
  <xdr:twoCellAnchor editAs="oneCell">
    <xdr:from>
      <xdr:col>13</xdr:col>
      <xdr:colOff>69851</xdr:colOff>
      <xdr:row>2</xdr:row>
      <xdr:rowOff>25400</xdr:rowOff>
    </xdr:from>
    <xdr:to>
      <xdr:col>13</xdr:col>
      <xdr:colOff>1104901</xdr:colOff>
      <xdr:row>2</xdr:row>
      <xdr:rowOff>571569</xdr:rowOff>
    </xdr:to>
    <xdr:pic>
      <xdr:nvPicPr>
        <xdr:cNvPr id="3" name="图片 1">
          <a:extLst>
            <a:ext uri="{FF2B5EF4-FFF2-40B4-BE49-F238E27FC236}">
              <a16:creationId xmlns:a16="http://schemas.microsoft.com/office/drawing/2014/main" id="{06052400-9790-6ECC-16C2-DD3A3E03A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93151" y="1714500"/>
          <a:ext cx="1035050" cy="546169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76201</xdr:colOff>
      <xdr:row>3</xdr:row>
      <xdr:rowOff>25401</xdr:rowOff>
    </xdr:from>
    <xdr:to>
      <xdr:col>13</xdr:col>
      <xdr:colOff>489143</xdr:colOff>
      <xdr:row>3</xdr:row>
      <xdr:rowOff>495301</xdr:rowOff>
    </xdr:to>
    <xdr:pic>
      <xdr:nvPicPr>
        <xdr:cNvPr id="4" name="图片 1">
          <a:extLst>
            <a:ext uri="{FF2B5EF4-FFF2-40B4-BE49-F238E27FC236}">
              <a16:creationId xmlns:a16="http://schemas.microsoft.com/office/drawing/2014/main" id="{B4151454-E3A3-29BD-28E0-FBD201688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99501" y="2317751"/>
          <a:ext cx="412942" cy="469900"/>
        </a:xfrm>
        <a:prstGeom prst="rect">
          <a:avLst/>
        </a:prstGeom>
      </xdr:spPr>
    </xdr:pic>
    <xdr:clientData/>
  </xdr:twoCellAnchor>
  <xdr:twoCellAnchor editAs="oneCell">
    <xdr:from>
      <xdr:col>13</xdr:col>
      <xdr:colOff>31750</xdr:colOff>
      <xdr:row>5</xdr:row>
      <xdr:rowOff>82550</xdr:rowOff>
    </xdr:from>
    <xdr:to>
      <xdr:col>13</xdr:col>
      <xdr:colOff>1324706</xdr:colOff>
      <xdr:row>6</xdr:row>
      <xdr:rowOff>495300</xdr:rowOff>
    </xdr:to>
    <xdr:pic>
      <xdr:nvPicPr>
        <xdr:cNvPr id="5" name="图片 1">
          <a:extLst>
            <a:ext uri="{FF2B5EF4-FFF2-40B4-BE49-F238E27FC236}">
              <a16:creationId xmlns:a16="http://schemas.microsoft.com/office/drawing/2014/main" id="{8DFCA215-FD60-3ECC-C6E0-CE8AF1C6A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55050" y="3562350"/>
          <a:ext cx="1292956" cy="977900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76201</xdr:colOff>
      <xdr:row>8</xdr:row>
      <xdr:rowOff>38101</xdr:rowOff>
    </xdr:from>
    <xdr:to>
      <xdr:col>13</xdr:col>
      <xdr:colOff>1035051</xdr:colOff>
      <xdr:row>9</xdr:row>
      <xdr:rowOff>389524</xdr:rowOff>
    </xdr:to>
    <xdr:pic>
      <xdr:nvPicPr>
        <xdr:cNvPr id="6" name="图片 1">
          <a:extLst>
            <a:ext uri="{FF2B5EF4-FFF2-40B4-BE49-F238E27FC236}">
              <a16:creationId xmlns:a16="http://schemas.microsoft.com/office/drawing/2014/main" id="{8D718A5F-BF38-ECB2-9346-07E0431D6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699501" y="5149851"/>
          <a:ext cx="958850" cy="802273"/>
        </a:xfrm>
        <a:prstGeom prst="rect">
          <a:avLst/>
        </a:prstGeom>
      </xdr:spPr>
    </xdr:pic>
    <xdr:clientData/>
  </xdr:twoCellAnchor>
  <xdr:twoCellAnchor editAs="oneCell">
    <xdr:from>
      <xdr:col>13</xdr:col>
      <xdr:colOff>82550</xdr:colOff>
      <xdr:row>10</xdr:row>
      <xdr:rowOff>19050</xdr:rowOff>
    </xdr:from>
    <xdr:to>
      <xdr:col>13</xdr:col>
      <xdr:colOff>986377</xdr:colOff>
      <xdr:row>10</xdr:row>
      <xdr:rowOff>679450</xdr:rowOff>
    </xdr:to>
    <xdr:pic>
      <xdr:nvPicPr>
        <xdr:cNvPr id="7" name="图片 1">
          <a:extLst>
            <a:ext uri="{FF2B5EF4-FFF2-40B4-BE49-F238E27FC236}">
              <a16:creationId xmlns:a16="http://schemas.microsoft.com/office/drawing/2014/main" id="{865C5F41-D53A-71BA-1477-D92D56BFC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05850" y="6000750"/>
          <a:ext cx="903827" cy="660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11</xdr:row>
      <xdr:rowOff>31750</xdr:rowOff>
    </xdr:from>
    <xdr:to>
      <xdr:col>13</xdr:col>
      <xdr:colOff>1123950</xdr:colOff>
      <xdr:row>11</xdr:row>
      <xdr:rowOff>435805</xdr:rowOff>
    </xdr:to>
    <xdr:pic>
      <xdr:nvPicPr>
        <xdr:cNvPr id="8" name="图片 1">
          <a:extLst>
            <a:ext uri="{FF2B5EF4-FFF2-40B4-BE49-F238E27FC236}">
              <a16:creationId xmlns:a16="http://schemas.microsoft.com/office/drawing/2014/main" id="{C27D1B6B-CB86-6890-F8B2-271F3EBD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661400" y="6762750"/>
          <a:ext cx="1085850" cy="404055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57151</xdr:colOff>
      <xdr:row>12</xdr:row>
      <xdr:rowOff>25400</xdr:rowOff>
    </xdr:from>
    <xdr:to>
      <xdr:col>13</xdr:col>
      <xdr:colOff>990601</xdr:colOff>
      <xdr:row>14</xdr:row>
      <xdr:rowOff>234727</xdr:rowOff>
    </xdr:to>
    <xdr:pic>
      <xdr:nvPicPr>
        <xdr:cNvPr id="9" name="图片 1">
          <a:extLst>
            <a:ext uri="{FF2B5EF4-FFF2-40B4-BE49-F238E27FC236}">
              <a16:creationId xmlns:a16="http://schemas.microsoft.com/office/drawing/2014/main" id="{3EB10ED3-2A8E-AA6D-6596-F508E7622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680451" y="7219950"/>
          <a:ext cx="933450" cy="844327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63501</xdr:colOff>
      <xdr:row>15</xdr:row>
      <xdr:rowOff>31750</xdr:rowOff>
    </xdr:from>
    <xdr:to>
      <xdr:col>13</xdr:col>
      <xdr:colOff>577851</xdr:colOff>
      <xdr:row>15</xdr:row>
      <xdr:rowOff>753611</xdr:rowOff>
    </xdr:to>
    <xdr:pic>
      <xdr:nvPicPr>
        <xdr:cNvPr id="10" name="图片 1">
          <a:extLst>
            <a:ext uri="{FF2B5EF4-FFF2-40B4-BE49-F238E27FC236}">
              <a16:creationId xmlns:a16="http://schemas.microsoft.com/office/drawing/2014/main" id="{01AA6897-B32D-8A3A-0045-B8A36FB34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686801" y="8178800"/>
          <a:ext cx="514350" cy="721861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57151</xdr:colOff>
      <xdr:row>16</xdr:row>
      <xdr:rowOff>25400</xdr:rowOff>
    </xdr:from>
    <xdr:to>
      <xdr:col>13</xdr:col>
      <xdr:colOff>1108389</xdr:colOff>
      <xdr:row>16</xdr:row>
      <xdr:rowOff>1320800</xdr:rowOff>
    </xdr:to>
    <xdr:pic>
      <xdr:nvPicPr>
        <xdr:cNvPr id="11" name="图片 1">
          <a:extLst>
            <a:ext uri="{FF2B5EF4-FFF2-40B4-BE49-F238E27FC236}">
              <a16:creationId xmlns:a16="http://schemas.microsoft.com/office/drawing/2014/main" id="{C676787D-8F62-9198-7622-05E030A52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680451" y="9067800"/>
          <a:ext cx="1051238" cy="1295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69850</xdr:colOff>
      <xdr:row>17</xdr:row>
      <xdr:rowOff>31750</xdr:rowOff>
    </xdr:from>
    <xdr:to>
      <xdr:col>13</xdr:col>
      <xdr:colOff>666107</xdr:colOff>
      <xdr:row>17</xdr:row>
      <xdr:rowOff>565150</xdr:rowOff>
    </xdr:to>
    <xdr:pic>
      <xdr:nvPicPr>
        <xdr:cNvPr id="12" name="ID_0F627EC86C6645759B655A1B76975D2D" descr="9d9b40b741a0b97eda4874473bf30f26">
          <a:extLst>
            <a:ext uri="{FF2B5EF4-FFF2-40B4-BE49-F238E27FC236}">
              <a16:creationId xmlns:a16="http://schemas.microsoft.com/office/drawing/2014/main" id="{FF4AE066-93F9-45E2-A801-094431237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15971" r="10968" b="19644"/>
        <a:stretch>
          <a:fillRect/>
        </a:stretch>
      </xdr:blipFill>
      <xdr:spPr>
        <a:xfrm>
          <a:off x="8693150" y="10433050"/>
          <a:ext cx="596257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57151</xdr:colOff>
      <xdr:row>18</xdr:row>
      <xdr:rowOff>38100</xdr:rowOff>
    </xdr:from>
    <xdr:to>
      <xdr:col>13</xdr:col>
      <xdr:colOff>615951</xdr:colOff>
      <xdr:row>18</xdr:row>
      <xdr:rowOff>423846</xdr:rowOff>
    </xdr:to>
    <xdr:pic>
      <xdr:nvPicPr>
        <xdr:cNvPr id="13" name="ID_25A6B60763DF4BFC94E7A75B6CA07BB4">
          <a:extLst>
            <a:ext uri="{FF2B5EF4-FFF2-40B4-BE49-F238E27FC236}">
              <a16:creationId xmlns:a16="http://schemas.microsoft.com/office/drawing/2014/main" id="{D5A6569D-54D2-4318-B047-E11A39053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680451" y="11049000"/>
          <a:ext cx="558800" cy="38574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63500</xdr:colOff>
      <xdr:row>19</xdr:row>
      <xdr:rowOff>38100</xdr:rowOff>
    </xdr:from>
    <xdr:to>
      <xdr:col>13</xdr:col>
      <xdr:colOff>781049</xdr:colOff>
      <xdr:row>19</xdr:row>
      <xdr:rowOff>619897</xdr:rowOff>
    </xdr:to>
    <xdr:pic>
      <xdr:nvPicPr>
        <xdr:cNvPr id="14" name="ID_690EE7A1B2D2404E9321C7F745773419">
          <a:extLst>
            <a:ext uri="{FF2B5EF4-FFF2-40B4-BE49-F238E27FC236}">
              <a16:creationId xmlns:a16="http://schemas.microsoft.com/office/drawing/2014/main" id="{AEC8662E-1073-4AD9-A11F-4EF2C98EC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686800" y="11493500"/>
          <a:ext cx="717549" cy="581797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76201</xdr:colOff>
      <xdr:row>20</xdr:row>
      <xdr:rowOff>31751</xdr:rowOff>
    </xdr:from>
    <xdr:to>
      <xdr:col>13</xdr:col>
      <xdr:colOff>742950</xdr:colOff>
      <xdr:row>20</xdr:row>
      <xdr:rowOff>652955</xdr:rowOff>
    </xdr:to>
    <xdr:pic>
      <xdr:nvPicPr>
        <xdr:cNvPr id="15" name="ID_E838C4888FFC4F32B9162166D21A69BC" descr="6516a1ec947fde6880e8be7f5c0df4dd">
          <a:extLst>
            <a:ext uri="{FF2B5EF4-FFF2-40B4-BE49-F238E27FC236}">
              <a16:creationId xmlns:a16="http://schemas.microsoft.com/office/drawing/2014/main" id="{5EF1EE1C-9A1C-435E-9D72-1D77E647E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t="14515" r="2969" b="24059"/>
        <a:stretch>
          <a:fillRect/>
        </a:stretch>
      </xdr:blipFill>
      <xdr:spPr>
        <a:xfrm>
          <a:off x="8699501" y="12153901"/>
          <a:ext cx="666749" cy="621204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63502</xdr:colOff>
      <xdr:row>21</xdr:row>
      <xdr:rowOff>38101</xdr:rowOff>
    </xdr:from>
    <xdr:to>
      <xdr:col>13</xdr:col>
      <xdr:colOff>482600</xdr:colOff>
      <xdr:row>21</xdr:row>
      <xdr:rowOff>783165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2ACB754-0170-D12A-6DD4-0E2CA3F6F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6802" y="12833351"/>
          <a:ext cx="419098" cy="745064"/>
        </a:xfrm>
        <a:prstGeom prst="rect">
          <a:avLst/>
        </a:prstGeom>
      </xdr:spPr>
    </xdr:pic>
    <xdr:clientData/>
  </xdr:twoCellAnchor>
  <xdr:twoCellAnchor editAs="oneCell">
    <xdr:from>
      <xdr:col>13</xdr:col>
      <xdr:colOff>44450</xdr:colOff>
      <xdr:row>22</xdr:row>
      <xdr:rowOff>215902</xdr:rowOff>
    </xdr:from>
    <xdr:to>
      <xdr:col>13</xdr:col>
      <xdr:colOff>1816803</xdr:colOff>
      <xdr:row>22</xdr:row>
      <xdr:rowOff>1212850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1FAE95D-D442-AB0E-F0EE-9677963FC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1150" y="13823952"/>
          <a:ext cx="1772353" cy="99694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workbookViewId="0">
      <pane ySplit="1" topLeftCell="A7" activePane="bottomLeft" state="frozen"/>
      <selection pane="bottomLeft" activeCell="M16" sqref="M16"/>
    </sheetView>
  </sheetViews>
  <sheetFormatPr defaultRowHeight="14.5" x14ac:dyDescent="0.35"/>
  <cols>
    <col min="4" max="4" width="16.36328125" style="11" customWidth="1"/>
    <col min="5" max="5" width="14.08984375" customWidth="1"/>
    <col min="6" max="6" width="13.36328125" customWidth="1"/>
    <col min="14" max="14" width="26.54296875" customWidth="1"/>
  </cols>
  <sheetData>
    <row r="1" spans="1:15" ht="37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32</v>
      </c>
      <c r="G1" s="1" t="s">
        <v>6</v>
      </c>
      <c r="H1" s="1" t="s">
        <v>7</v>
      </c>
      <c r="I1" s="1" t="s">
        <v>8</v>
      </c>
      <c r="J1" s="1" t="s">
        <v>33</v>
      </c>
      <c r="K1" s="1" t="s">
        <v>9</v>
      </c>
      <c r="L1" s="1" t="s">
        <v>10</v>
      </c>
      <c r="M1" s="1" t="s">
        <v>11</v>
      </c>
      <c r="N1" s="1" t="s">
        <v>4</v>
      </c>
      <c r="O1" s="1" t="s">
        <v>12</v>
      </c>
    </row>
    <row r="2" spans="1:15" ht="95.5" customHeight="1" x14ac:dyDescent="0.35">
      <c r="A2" s="12" t="s">
        <v>29</v>
      </c>
      <c r="B2" s="12" t="s">
        <v>13</v>
      </c>
      <c r="C2" s="12" t="s">
        <v>30</v>
      </c>
      <c r="D2" s="15" t="s">
        <v>31</v>
      </c>
      <c r="E2" s="15" t="s">
        <v>14</v>
      </c>
      <c r="F2" s="12" t="s">
        <v>34</v>
      </c>
      <c r="G2" s="4">
        <v>222</v>
      </c>
      <c r="H2" s="4">
        <v>85</v>
      </c>
      <c r="I2" s="4">
        <v>105</v>
      </c>
      <c r="J2" s="4">
        <v>2</v>
      </c>
      <c r="K2" s="5">
        <v>3.96</v>
      </c>
      <c r="L2" s="6">
        <v>2624</v>
      </c>
      <c r="M2" s="3" t="s">
        <v>54</v>
      </c>
      <c r="N2" s="2"/>
      <c r="O2" s="3"/>
    </row>
    <row r="3" spans="1:15" ht="47.5" customHeight="1" x14ac:dyDescent="0.35">
      <c r="A3" s="13"/>
      <c r="B3" s="13"/>
      <c r="C3" s="13"/>
      <c r="D3" s="15"/>
      <c r="E3" s="15"/>
      <c r="F3" s="13"/>
      <c r="G3" s="4">
        <v>160</v>
      </c>
      <c r="H3" s="4">
        <v>80</v>
      </c>
      <c r="I3" s="4">
        <v>60</v>
      </c>
      <c r="J3" s="4">
        <v>2</v>
      </c>
      <c r="K3" s="5">
        <v>1.54</v>
      </c>
      <c r="L3" s="4">
        <v>950</v>
      </c>
      <c r="M3" s="3" t="s">
        <v>54</v>
      </c>
      <c r="N3" s="2"/>
      <c r="O3" s="3"/>
    </row>
    <row r="4" spans="1:15" ht="41.5" customHeight="1" x14ac:dyDescent="0.35">
      <c r="A4" s="13"/>
      <c r="B4" s="13"/>
      <c r="C4" s="13"/>
      <c r="D4" s="15"/>
      <c r="E4" s="15"/>
      <c r="F4" s="14"/>
      <c r="G4" s="4">
        <v>60</v>
      </c>
      <c r="H4" s="4">
        <v>60</v>
      </c>
      <c r="I4" s="4">
        <v>80</v>
      </c>
      <c r="J4" s="4">
        <v>1</v>
      </c>
      <c r="K4" s="5">
        <v>0.28999999999999998</v>
      </c>
      <c r="L4" s="4">
        <v>414</v>
      </c>
      <c r="M4" s="3" t="s">
        <v>53</v>
      </c>
      <c r="N4" s="2"/>
      <c r="O4" s="3"/>
    </row>
    <row r="5" spans="1:15" ht="52" customHeight="1" x14ac:dyDescent="0.35">
      <c r="A5" s="13"/>
      <c r="B5" s="13"/>
      <c r="C5" s="13"/>
      <c r="D5" s="3" t="s">
        <v>31</v>
      </c>
      <c r="E5" s="3" t="s">
        <v>15</v>
      </c>
      <c r="F5" s="3" t="s">
        <v>35</v>
      </c>
      <c r="G5" s="4">
        <v>100</v>
      </c>
      <c r="H5" s="4">
        <v>100</v>
      </c>
      <c r="I5" s="4">
        <v>80</v>
      </c>
      <c r="J5" s="4">
        <v>1</v>
      </c>
      <c r="K5" s="7">
        <v>0.8</v>
      </c>
      <c r="L5" s="4">
        <v>750</v>
      </c>
      <c r="M5" s="3" t="s">
        <v>53</v>
      </c>
      <c r="N5" s="3"/>
      <c r="O5" s="3"/>
    </row>
    <row r="6" spans="1:15" ht="44.5" customHeight="1" x14ac:dyDescent="0.35">
      <c r="A6" s="13"/>
      <c r="B6" s="13"/>
      <c r="C6" s="13"/>
      <c r="D6" s="15" t="s">
        <v>37</v>
      </c>
      <c r="E6" s="15" t="s">
        <v>16</v>
      </c>
      <c r="F6" s="12" t="s">
        <v>36</v>
      </c>
      <c r="G6" s="4">
        <v>110</v>
      </c>
      <c r="H6" s="4">
        <v>90</v>
      </c>
      <c r="I6" s="4">
        <v>80</v>
      </c>
      <c r="J6" s="4">
        <v>1</v>
      </c>
      <c r="K6" s="5">
        <v>0.79</v>
      </c>
      <c r="L6" s="4">
        <v>700</v>
      </c>
      <c r="M6" s="3" t="s">
        <v>54</v>
      </c>
      <c r="N6" s="15"/>
      <c r="O6" s="3"/>
    </row>
    <row r="7" spans="1:15" ht="44.5" customHeight="1" x14ac:dyDescent="0.35">
      <c r="A7" s="13"/>
      <c r="B7" s="13"/>
      <c r="C7" s="13"/>
      <c r="D7" s="15"/>
      <c r="E7" s="15"/>
      <c r="F7" s="14"/>
      <c r="G7" s="4">
        <v>100</v>
      </c>
      <c r="H7" s="4">
        <v>100</v>
      </c>
      <c r="I7" s="4">
        <v>80</v>
      </c>
      <c r="J7" s="4">
        <v>1</v>
      </c>
      <c r="K7" s="7">
        <v>0.8</v>
      </c>
      <c r="L7" s="4">
        <v>870</v>
      </c>
      <c r="M7" s="3" t="s">
        <v>54</v>
      </c>
      <c r="N7" s="15"/>
      <c r="O7" s="3"/>
    </row>
    <row r="8" spans="1:15" ht="39.5" customHeight="1" x14ac:dyDescent="0.35">
      <c r="A8" s="13"/>
      <c r="B8" s="13"/>
      <c r="C8" s="13"/>
      <c r="D8" s="3" t="s">
        <v>31</v>
      </c>
      <c r="E8" s="3" t="s">
        <v>17</v>
      </c>
      <c r="F8" s="3" t="s">
        <v>38</v>
      </c>
      <c r="G8" s="4">
        <v>170</v>
      </c>
      <c r="H8" s="4">
        <v>170</v>
      </c>
      <c r="I8" s="4">
        <v>50</v>
      </c>
      <c r="J8" s="4">
        <v>1</v>
      </c>
      <c r="K8" s="5">
        <v>1.45</v>
      </c>
      <c r="L8" s="6">
        <v>2620</v>
      </c>
      <c r="M8" s="3" t="s">
        <v>54</v>
      </c>
      <c r="N8" s="3"/>
      <c r="O8" s="3"/>
    </row>
    <row r="9" spans="1:15" ht="35.5" customHeight="1" x14ac:dyDescent="0.35">
      <c r="A9" s="13"/>
      <c r="B9" s="13"/>
      <c r="C9" s="13"/>
      <c r="D9" s="15" t="s">
        <v>37</v>
      </c>
      <c r="E9" s="15" t="s">
        <v>18</v>
      </c>
      <c r="F9" s="12" t="s">
        <v>39</v>
      </c>
      <c r="G9" s="4">
        <v>115</v>
      </c>
      <c r="H9" s="4">
        <v>115</v>
      </c>
      <c r="I9" s="4">
        <v>140</v>
      </c>
      <c r="J9" s="4">
        <v>3</v>
      </c>
      <c r="K9" s="5">
        <v>5.55</v>
      </c>
      <c r="L9" s="4">
        <v>875</v>
      </c>
      <c r="M9" s="3" t="s">
        <v>53</v>
      </c>
      <c r="N9" s="15"/>
      <c r="O9" s="3"/>
    </row>
    <row r="10" spans="1:15" ht="33" customHeight="1" x14ac:dyDescent="0.35">
      <c r="A10" s="13"/>
      <c r="B10" s="13"/>
      <c r="C10" s="13"/>
      <c r="D10" s="15"/>
      <c r="E10" s="15"/>
      <c r="F10" s="14"/>
      <c r="G10" s="4">
        <v>60</v>
      </c>
      <c r="H10" s="4">
        <v>30</v>
      </c>
      <c r="I10" s="4">
        <v>50</v>
      </c>
      <c r="J10" s="4">
        <v>4</v>
      </c>
      <c r="K10" s="5">
        <v>0.36</v>
      </c>
      <c r="L10" s="4">
        <v>104</v>
      </c>
      <c r="M10" s="3" t="s">
        <v>54</v>
      </c>
      <c r="N10" s="15"/>
      <c r="O10" s="3"/>
    </row>
    <row r="11" spans="1:15" ht="59" customHeight="1" x14ac:dyDescent="0.35">
      <c r="A11" s="13"/>
      <c r="B11" s="13"/>
      <c r="C11" s="13"/>
      <c r="D11" s="3" t="s">
        <v>31</v>
      </c>
      <c r="E11" s="3" t="s">
        <v>19</v>
      </c>
      <c r="F11" s="3" t="s">
        <v>40</v>
      </c>
      <c r="G11" s="3"/>
      <c r="H11" s="3"/>
      <c r="I11" s="3"/>
      <c r="J11" s="3"/>
      <c r="K11" s="7">
        <v>0.4</v>
      </c>
      <c r="L11" s="4">
        <v>850</v>
      </c>
      <c r="M11" s="3" t="s">
        <v>53</v>
      </c>
      <c r="N11" s="3"/>
      <c r="O11" s="3"/>
    </row>
    <row r="12" spans="1:15" ht="36.5" customHeight="1" x14ac:dyDescent="0.35">
      <c r="A12" s="13"/>
      <c r="B12" s="13"/>
      <c r="C12" s="13"/>
      <c r="D12" s="15" t="s">
        <v>42</v>
      </c>
      <c r="E12" s="15" t="s">
        <v>20</v>
      </c>
      <c r="F12" s="12" t="s">
        <v>41</v>
      </c>
      <c r="G12" s="4">
        <v>245</v>
      </c>
      <c r="H12" s="4">
        <v>90</v>
      </c>
      <c r="I12" s="4">
        <v>60</v>
      </c>
      <c r="J12" s="4">
        <v>1</v>
      </c>
      <c r="K12" s="5">
        <v>1.32</v>
      </c>
      <c r="L12" s="4">
        <v>407</v>
      </c>
      <c r="M12" s="3" t="s">
        <v>53</v>
      </c>
      <c r="N12" s="2"/>
      <c r="O12" s="3"/>
    </row>
    <row r="13" spans="1:15" ht="25" customHeight="1" x14ac:dyDescent="0.35">
      <c r="A13" s="13"/>
      <c r="B13" s="13"/>
      <c r="C13" s="13"/>
      <c r="D13" s="15"/>
      <c r="E13" s="15"/>
      <c r="F13" s="13"/>
      <c r="G13" s="4">
        <v>60</v>
      </c>
      <c r="H13" s="4">
        <v>60</v>
      </c>
      <c r="I13" s="4">
        <v>36</v>
      </c>
      <c r="J13" s="4">
        <v>1</v>
      </c>
      <c r="K13" s="5">
        <v>0.13</v>
      </c>
      <c r="L13" s="4">
        <v>135</v>
      </c>
      <c r="M13" s="3" t="s">
        <v>53</v>
      </c>
      <c r="N13" s="2"/>
      <c r="O13" s="3"/>
    </row>
    <row r="14" spans="1:15" ht="25" customHeight="1" x14ac:dyDescent="0.35">
      <c r="A14" s="13"/>
      <c r="B14" s="13"/>
      <c r="C14" s="13"/>
      <c r="D14" s="15"/>
      <c r="E14" s="15"/>
      <c r="F14" s="13"/>
      <c r="G14" s="3"/>
      <c r="H14" s="3"/>
      <c r="I14" s="3"/>
      <c r="J14" s="4">
        <v>1</v>
      </c>
      <c r="K14" s="5">
        <v>0.03</v>
      </c>
      <c r="L14" s="4">
        <v>18</v>
      </c>
      <c r="M14" s="3" t="s">
        <v>53</v>
      </c>
      <c r="N14" s="2"/>
      <c r="O14" s="3"/>
    </row>
    <row r="15" spans="1:15" ht="25" customHeight="1" x14ac:dyDescent="0.35">
      <c r="A15" s="13"/>
      <c r="B15" s="13"/>
      <c r="C15" s="13"/>
      <c r="D15" s="15"/>
      <c r="E15" s="15"/>
      <c r="F15" s="14"/>
      <c r="G15" s="3"/>
      <c r="H15" s="3"/>
      <c r="I15" s="3"/>
      <c r="J15" s="4">
        <v>1</v>
      </c>
      <c r="K15" s="5">
        <v>0.03</v>
      </c>
      <c r="L15" s="4">
        <v>20</v>
      </c>
      <c r="M15" s="3" t="s">
        <v>53</v>
      </c>
      <c r="N15" s="2"/>
      <c r="O15" s="3"/>
    </row>
    <row r="16" spans="1:15" ht="70.5" customHeight="1" x14ac:dyDescent="0.35">
      <c r="A16" s="13"/>
      <c r="B16" s="13"/>
      <c r="C16" s="13"/>
      <c r="D16" s="3" t="s">
        <v>37</v>
      </c>
      <c r="E16" s="3" t="s">
        <v>21</v>
      </c>
      <c r="F16" s="3" t="s">
        <v>43</v>
      </c>
      <c r="G16" s="4">
        <v>84</v>
      </c>
      <c r="H16" s="4">
        <v>91</v>
      </c>
      <c r="I16" s="4">
        <v>89</v>
      </c>
      <c r="J16" s="4">
        <v>1</v>
      </c>
      <c r="K16" s="5">
        <v>0.68</v>
      </c>
      <c r="L16" s="4">
        <v>150</v>
      </c>
      <c r="M16" s="3" t="s">
        <v>53</v>
      </c>
      <c r="N16" s="3"/>
      <c r="O16" s="3"/>
    </row>
    <row r="17" spans="1:15" ht="107" customHeight="1" x14ac:dyDescent="0.35">
      <c r="A17" s="14"/>
      <c r="B17" s="14"/>
      <c r="C17" s="14"/>
      <c r="D17" s="3" t="s">
        <v>37</v>
      </c>
      <c r="E17" s="3" t="s">
        <v>22</v>
      </c>
      <c r="F17" s="3" t="s">
        <v>44</v>
      </c>
      <c r="G17" s="4">
        <v>66</v>
      </c>
      <c r="H17" s="4">
        <v>42</v>
      </c>
      <c r="I17" s="4">
        <v>45</v>
      </c>
      <c r="J17" s="4">
        <v>125</v>
      </c>
      <c r="K17" s="5">
        <v>15.59</v>
      </c>
      <c r="L17" s="6">
        <v>1750</v>
      </c>
      <c r="M17" s="3" t="s">
        <v>54</v>
      </c>
      <c r="N17" s="3"/>
      <c r="O17" s="3"/>
    </row>
    <row r="18" spans="1:15" ht="48" customHeight="1" x14ac:dyDescent="0.35">
      <c r="A18" s="12" t="s">
        <v>45</v>
      </c>
      <c r="B18" s="12" t="s">
        <v>23</v>
      </c>
      <c r="C18" s="12" t="s">
        <v>30</v>
      </c>
      <c r="D18" s="3" t="s">
        <v>37</v>
      </c>
      <c r="E18" s="12" t="s">
        <v>24</v>
      </c>
      <c r="F18" s="12" t="s">
        <v>46</v>
      </c>
      <c r="G18" s="4">
        <v>120</v>
      </c>
      <c r="H18" s="4">
        <v>80</v>
      </c>
      <c r="I18" s="4">
        <v>70</v>
      </c>
      <c r="J18" s="4">
        <v>1</v>
      </c>
      <c r="K18" s="5">
        <f>1.2*0.8*0.7*J18</f>
        <v>0.67199999999999993</v>
      </c>
      <c r="L18" s="6">
        <v>144</v>
      </c>
      <c r="M18" s="3" t="s">
        <v>53</v>
      </c>
      <c r="N18" s="3"/>
      <c r="O18" s="3"/>
    </row>
    <row r="19" spans="1:15" ht="35" customHeight="1" x14ac:dyDescent="0.35">
      <c r="A19" s="13"/>
      <c r="B19" s="13"/>
      <c r="C19" s="13"/>
      <c r="D19" s="3" t="s">
        <v>37</v>
      </c>
      <c r="E19" s="13"/>
      <c r="F19" s="13"/>
      <c r="G19" s="4">
        <v>190</v>
      </c>
      <c r="H19" s="4">
        <v>10</v>
      </c>
      <c r="I19" s="4">
        <v>25</v>
      </c>
      <c r="J19" s="4">
        <v>1</v>
      </c>
      <c r="K19" s="5">
        <f>1.9*0.1*0.25</f>
        <v>4.7500000000000001E-2</v>
      </c>
      <c r="L19" s="6">
        <v>26.4</v>
      </c>
      <c r="M19" s="3" t="s">
        <v>54</v>
      </c>
      <c r="N19" s="3"/>
      <c r="O19" s="3"/>
    </row>
    <row r="20" spans="1:15" ht="52.5" customHeight="1" x14ac:dyDescent="0.35">
      <c r="A20" s="13"/>
      <c r="B20" s="13"/>
      <c r="C20" s="13"/>
      <c r="D20" s="3" t="s">
        <v>37</v>
      </c>
      <c r="E20" s="13"/>
      <c r="F20" s="13"/>
      <c r="G20" s="4">
        <v>43</v>
      </c>
      <c r="H20" s="4">
        <v>62</v>
      </c>
      <c r="I20" s="4">
        <v>48</v>
      </c>
      <c r="J20" s="4">
        <v>10</v>
      </c>
      <c r="K20" s="5">
        <f>0.43*0.62*0.48*J20</f>
        <v>1.2796799999999999</v>
      </c>
      <c r="L20" s="6">
        <v>1350</v>
      </c>
      <c r="M20" s="3" t="s">
        <v>54</v>
      </c>
      <c r="N20" s="3"/>
      <c r="O20" s="3"/>
    </row>
    <row r="21" spans="1:15" ht="53" customHeight="1" x14ac:dyDescent="0.35">
      <c r="A21" s="14"/>
      <c r="B21" s="14"/>
      <c r="C21" s="14"/>
      <c r="D21" s="3" t="s">
        <v>31</v>
      </c>
      <c r="E21" s="14"/>
      <c r="F21" s="14"/>
      <c r="G21" s="3">
        <v>93</v>
      </c>
      <c r="H21" s="3">
        <v>91</v>
      </c>
      <c r="I21" s="3">
        <v>43</v>
      </c>
      <c r="J21" s="4">
        <v>1</v>
      </c>
      <c r="K21" s="5">
        <f>0.93*0.91*0.43</f>
        <v>0.36390900000000004</v>
      </c>
      <c r="L21" s="8">
        <v>267</v>
      </c>
      <c r="M21" s="3" t="s">
        <v>53</v>
      </c>
      <c r="N21" s="3"/>
      <c r="O21" s="3"/>
    </row>
    <row r="22" spans="1:15" ht="64" customHeight="1" x14ac:dyDescent="0.35">
      <c r="A22" s="3" t="s">
        <v>47</v>
      </c>
      <c r="B22" s="3" t="s">
        <v>23</v>
      </c>
      <c r="C22" s="3" t="s">
        <v>49</v>
      </c>
      <c r="D22" s="3" t="s">
        <v>52</v>
      </c>
      <c r="E22" s="3" t="s">
        <v>25</v>
      </c>
      <c r="F22" s="3" t="s">
        <v>26</v>
      </c>
      <c r="G22" s="4">
        <v>135</v>
      </c>
      <c r="H22" s="4">
        <v>135</v>
      </c>
      <c r="I22" s="4">
        <v>75</v>
      </c>
      <c r="J22" s="4">
        <v>1</v>
      </c>
      <c r="K22" s="5">
        <v>1.37</v>
      </c>
      <c r="L22" s="6">
        <v>1200</v>
      </c>
      <c r="M22" s="3" t="s">
        <v>53</v>
      </c>
      <c r="N22" s="3"/>
      <c r="O22" s="3"/>
    </row>
    <row r="23" spans="1:15" ht="117" customHeight="1" x14ac:dyDescent="0.35">
      <c r="A23" s="3" t="s">
        <v>48</v>
      </c>
      <c r="B23" s="3" t="s">
        <v>50</v>
      </c>
      <c r="C23" s="3" t="s">
        <v>51</v>
      </c>
      <c r="D23" s="3" t="s">
        <v>31</v>
      </c>
      <c r="E23" s="3" t="s">
        <v>27</v>
      </c>
      <c r="F23" s="3" t="s">
        <v>28</v>
      </c>
      <c r="G23" s="4">
        <v>165</v>
      </c>
      <c r="H23" s="4">
        <v>165</v>
      </c>
      <c r="I23" s="4">
        <v>150</v>
      </c>
      <c r="J23" s="4">
        <v>1</v>
      </c>
      <c r="K23" s="5">
        <v>4.08</v>
      </c>
      <c r="L23" s="4">
        <v>700</v>
      </c>
      <c r="M23" s="3" t="s">
        <v>53</v>
      </c>
      <c r="N23" s="3"/>
      <c r="O23" s="3"/>
    </row>
    <row r="26" spans="1:15" x14ac:dyDescent="0.35">
      <c r="K26" s="9">
        <f>SUM(K2:K25)</f>
        <v>41.53308899999999</v>
      </c>
      <c r="L26" s="10">
        <f>SUM(L2:L25)</f>
        <v>16924.400000000001</v>
      </c>
    </row>
  </sheetData>
  <mergeCells count="22">
    <mergeCell ref="F2:F4"/>
    <mergeCell ref="N9:N10"/>
    <mergeCell ref="E9:E10"/>
    <mergeCell ref="F6:F7"/>
    <mergeCell ref="F9:F10"/>
    <mergeCell ref="F12:F15"/>
    <mergeCell ref="N6:N7"/>
    <mergeCell ref="E6:E7"/>
    <mergeCell ref="A18:A21"/>
    <mergeCell ref="B18:B21"/>
    <mergeCell ref="C18:C21"/>
    <mergeCell ref="E18:E21"/>
    <mergeCell ref="F18:F21"/>
    <mergeCell ref="A2:A17"/>
    <mergeCell ref="B2:B17"/>
    <mergeCell ref="C2:C17"/>
    <mergeCell ref="E2:E4"/>
    <mergeCell ref="D6:D7"/>
    <mergeCell ref="D12:D15"/>
    <mergeCell ref="E12:E15"/>
    <mergeCell ref="D9:D10"/>
    <mergeCell ref="D2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Ketevan Simonia</dc:creator>
  <cp:lastModifiedBy>Ketevan Simonia</cp:lastModifiedBy>
  <dcterms:created xsi:type="dcterms:W3CDTF">2015-06-05T18:17:20Z</dcterms:created>
  <dcterms:modified xsi:type="dcterms:W3CDTF">2026-09-25T05:21:27Z</dcterms:modified>
</cp:coreProperties>
</file>