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https://gizonline-my.sharepoint.com/personal/ana_kiknadze_giz_de/Documents/Desktop/MEG/10054968 DIO/Tender docs/"/>
    </mc:Choice>
  </mc:AlternateContent>
  <xr:revisionPtr revIDLastSave="15" documentId="13_ncr:1_{B93BDAA6-5752-4CBE-B2B5-CC461B5168B5}" xr6:coauthVersionLast="47" xr6:coauthVersionMax="47" xr10:uidLastSave="{511D7E4B-CF44-4CB0-8BD3-1D457463A322}"/>
  <bookViews>
    <workbookView xWindow="12060" yWindow="-17544" windowWidth="30936" windowHeight="16776"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services'!$A$1:$G$98</definedName>
    <definedName name="_xlnm.Print_Area" localSheetId="0">'Price schedule | Services'!$A$1:$G$98</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Services'!$N$13:$N$19</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 l="1"/>
  <c r="F13" i="1"/>
  <c r="D7" i="6"/>
  <c r="D5" i="6"/>
  <c r="D3" i="6"/>
  <c r="B5" i="6"/>
  <c r="B3" i="6"/>
  <c r="D7" i="4"/>
  <c r="D5" i="4"/>
  <c r="D3" i="4"/>
  <c r="B5" i="4"/>
  <c r="B3" i="4"/>
  <c r="F80" i="4"/>
  <c r="F81" i="4"/>
  <c r="F82" i="4"/>
  <c r="F83" i="4"/>
  <c r="F84" i="4"/>
  <c r="F85" i="4"/>
  <c r="F86" i="4"/>
  <c r="F87" i="4"/>
  <c r="F88" i="4"/>
  <c r="F89" i="4"/>
  <c r="F90" i="4"/>
  <c r="F91" i="4"/>
  <c r="F92" i="4"/>
  <c r="F94" i="4"/>
  <c r="F60" i="4"/>
  <c r="F61" i="4"/>
  <c r="F62" i="4"/>
  <c r="F63" i="4"/>
  <c r="F64" i="4"/>
  <c r="F65" i="4"/>
  <c r="F66" i="4"/>
  <c r="F67" i="4"/>
  <c r="F68" i="4"/>
  <c r="F69" i="4"/>
  <c r="F70" i="4"/>
  <c r="F71" i="4"/>
  <c r="F72" i="4"/>
  <c r="F73" i="4"/>
  <c r="F75" i="4"/>
  <c r="F41" i="4"/>
  <c r="F42" i="4"/>
  <c r="F43" i="4"/>
  <c r="F44" i="4"/>
  <c r="F45" i="4"/>
  <c r="F46" i="4"/>
  <c r="F47" i="4"/>
  <c r="F48" i="4"/>
  <c r="F49" i="4"/>
  <c r="F50" i="4"/>
  <c r="F51" i="4"/>
  <c r="F53" i="4"/>
  <c r="F12" i="4"/>
  <c r="F13" i="4"/>
  <c r="F14" i="4"/>
  <c r="F15" i="4"/>
  <c r="F16" i="4"/>
  <c r="F17" i="4"/>
  <c r="F18" i="4"/>
  <c r="F19" i="4"/>
  <c r="F21" i="4"/>
  <c r="F26" i="4"/>
  <c r="F27" i="4"/>
  <c r="F28" i="4"/>
  <c r="F29" i="4"/>
  <c r="F30" i="4"/>
  <c r="F31" i="4"/>
  <c r="F32" i="4"/>
  <c r="F33" i="4"/>
  <c r="F34" i="4"/>
  <c r="F35" i="4"/>
  <c r="F36" i="4"/>
  <c r="F38" i="4"/>
  <c r="F98" i="4"/>
  <c r="B51" i="4"/>
  <c r="B50" i="4"/>
  <c r="B49" i="4"/>
  <c r="B48" i="4"/>
  <c r="B47" i="4"/>
  <c r="B46" i="4"/>
  <c r="B45" i="4"/>
  <c r="B44" i="4"/>
  <c r="B43" i="4"/>
  <c r="B42" i="4"/>
  <c r="B41" i="4"/>
  <c r="B36" i="4"/>
  <c r="B35" i="4"/>
  <c r="B34" i="4"/>
  <c r="B33" i="4"/>
  <c r="B32" i="4"/>
  <c r="B31" i="4"/>
  <c r="B30" i="4"/>
  <c r="B29" i="4"/>
  <c r="B28" i="4"/>
  <c r="B27" i="4"/>
  <c r="B26" i="4"/>
  <c r="F70" i="1"/>
  <c r="F69" i="1"/>
  <c r="F68" i="1"/>
  <c r="F71" i="1"/>
  <c r="F72" i="1"/>
  <c r="F73" i="1"/>
  <c r="F47" i="1"/>
  <c r="F48" i="1"/>
  <c r="F49" i="1"/>
  <c r="F50" i="1"/>
  <c r="F51" i="1"/>
  <c r="B47" i="1"/>
  <c r="B48" i="1"/>
  <c r="B49" i="1"/>
  <c r="B50" i="1"/>
  <c r="F17" i="1"/>
  <c r="F18" i="1"/>
  <c r="F19" i="1"/>
  <c r="F62" i="1"/>
  <c r="F63" i="1"/>
  <c r="F90" i="1"/>
  <c r="F91" i="1"/>
  <c r="F92" i="1"/>
  <c r="F16" i="1"/>
  <c r="F89" i="1"/>
  <c r="F33" i="1"/>
  <c r="B33" i="1"/>
  <c r="F34" i="1"/>
  <c r="B34" i="1"/>
  <c r="F35" i="1"/>
  <c r="B35" i="1"/>
  <c r="F44" i="1"/>
  <c r="B44" i="1"/>
  <c r="F45" i="1"/>
  <c r="B45" i="1"/>
  <c r="F46" i="1"/>
  <c r="B46" i="1"/>
  <c r="F67" i="1"/>
  <c r="F87" i="1"/>
  <c r="F88" i="1"/>
  <c r="F85" i="1"/>
  <c r="B51" i="1"/>
  <c r="B43" i="1"/>
  <c r="B42" i="1"/>
  <c r="B41" i="1"/>
  <c r="B32" i="1"/>
  <c r="B36" i="1"/>
  <c r="F86" i="1"/>
  <c r="F83" i="1"/>
  <c r="F80" i="1"/>
  <c r="F12" i="1"/>
  <c r="F15" i="1"/>
  <c r="F26" i="1"/>
  <c r="F27" i="1"/>
  <c r="F28" i="1"/>
  <c r="F29" i="1"/>
  <c r="F30" i="1"/>
  <c r="F31" i="1"/>
  <c r="F32" i="1"/>
  <c r="F36" i="1"/>
  <c r="F81" i="1"/>
  <c r="F82" i="1"/>
  <c r="F84" i="1"/>
  <c r="F60" i="1"/>
  <c r="F61" i="1"/>
  <c r="F64" i="1"/>
  <c r="F65" i="1"/>
  <c r="F66" i="1"/>
  <c r="F41" i="1"/>
  <c r="F42" i="1"/>
  <c r="F43" i="1"/>
  <c r="F6" i="3"/>
  <c r="F53" i="1" l="1"/>
  <c r="E19" i="6" s="1"/>
  <c r="F38" i="1"/>
  <c r="E16" i="6" s="1"/>
  <c r="F75" i="1"/>
  <c r="E25" i="6" s="1"/>
  <c r="F21" i="1"/>
  <c r="E11" i="6" s="1"/>
  <c r="F94" i="1"/>
  <c r="E29" i="6"/>
  <c r="F98" i="1" l="1"/>
  <c r="E3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 ref="A40" authorId="0" shapeId="0" xr:uid="{00000000-0006-0000-0000-000004000000}">
      <text>
        <r>
          <rPr>
            <b/>
            <sz val="9"/>
            <color indexed="81"/>
            <rFont val="Segoe UI"/>
            <family val="2"/>
          </rPr>
          <t>Here, you can choose from the list of key experts. The name is then automatically inserted from the list. 
If a position is entered manually, 'N.N' appears as the name.</t>
        </r>
      </text>
    </comment>
    <comment ref="B40"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 ref="A40"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0"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<sst xmlns="http://schemas.openxmlformats.org/spreadsheetml/2006/main" count="377" uniqueCount="107">
  <si>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Price schedule for local contracts – Services</t>
    </r>
  </si>
  <si>
    <t>CONFIDENTIAL</t>
  </si>
  <si>
    <t>Contract number (VN):</t>
  </si>
  <si>
    <t>Date:</t>
  </si>
  <si>
    <t>Project number / cost centre number:</t>
  </si>
  <si>
    <t>Contractor:</t>
  </si>
  <si>
    <t>Currency:</t>
  </si>
  <si>
    <t>GEL</t>
  </si>
  <si>
    <t>Address:</t>
  </si>
  <si>
    <t>1. Fixed price</t>
  </si>
  <si>
    <t>Item</t>
  </si>
  <si>
    <t>Description</t>
  </si>
  <si>
    <t>Quantity</t>
  </si>
  <si>
    <t>Remuneration</t>
  </si>
  <si>
    <t>Sum</t>
  </si>
  <si>
    <t>Explanations</t>
  </si>
  <si>
    <t>Total</t>
  </si>
  <si>
    <t>Milestone 1</t>
  </si>
  <si>
    <t>Milestone 2</t>
  </si>
  <si>
    <t>Milestone 3</t>
  </si>
  <si>
    <t>Milestone 4</t>
  </si>
  <si>
    <t>Milestone 5</t>
  </si>
  <si>
    <t>Milestone 6</t>
  </si>
  <si>
    <t>Milestone 7</t>
  </si>
  <si>
    <t>Subtotal</t>
  </si>
  <si>
    <t>2. Fees and other costs related to contract</t>
  </si>
  <si>
    <t xml:space="preserve">2.1 Fee – daily rate
				item </t>
  </si>
  <si>
    <t>Name</t>
  </si>
  <si>
    <t>Type of reimbursement</t>
  </si>
  <si>
    <t>Number of expert-days</t>
  </si>
  <si>
    <t xml:space="preserve">Total </t>
  </si>
  <si>
    <t>Team leader</t>
  </si>
  <si>
    <t xml:space="preserve">Lump sum/number </t>
  </si>
  <si>
    <t>Key expert 1</t>
  </si>
  <si>
    <t>Key expert 2</t>
  </si>
  <si>
    <t>Key expert 3</t>
  </si>
  <si>
    <t>Key expert 4</t>
  </si>
  <si>
    <t>Key expert 5</t>
  </si>
  <si>
    <t>Expert pool 1</t>
  </si>
  <si>
    <t>Expert pool 2</t>
  </si>
  <si>
    <t>Expert pool 3</t>
  </si>
  <si>
    <t>Expert pool 4</t>
  </si>
  <si>
    <t>Expert pool 5</t>
  </si>
  <si>
    <t xml:space="preserve">2.2 Costs related to the contract, item </t>
  </si>
  <si>
    <t>Invoicing code</t>
  </si>
  <si>
    <t>Number</t>
  </si>
  <si>
    <t>Price</t>
  </si>
  <si>
    <t>3. Travel expenses</t>
  </si>
  <si>
    <t xml:space="preserve">Link to current country table of the Federal Government: </t>
  </si>
  <si>
    <t>Please adjust if different guidelines are used</t>
  </si>
  <si>
    <t>https://www.bundesfinanzministerium.de/Content/DE/Downloads/BMF_Schreiben/Steuerarten/Lohnsteuer/2024-12-02-steuerliche-behandlung-reisekosten-2025.html (GERMAN ONLY)</t>
  </si>
  <si>
    <t>Sub-item</t>
  </si>
  <si>
    <t>Budget/Price</t>
  </si>
  <si>
    <t>Total travel expense budget</t>
  </si>
  <si>
    <t>Please select</t>
  </si>
  <si>
    <t>International flights</t>
  </si>
  <si>
    <t>National flights</t>
  </si>
  <si>
    <r>
      <t>Compensation of CO</t>
    </r>
    <r>
      <rPr>
        <vertAlign val="subscript"/>
        <sz val="9"/>
        <rFont val="Arial"/>
        <family val="2"/>
      </rPr>
      <t>2</t>
    </r>
    <r>
      <rPr>
        <sz val="9"/>
        <rFont val="Arial"/>
        <family val="2"/>
      </rPr>
      <t xml:space="preserve"> emissions</t>
    </r>
  </si>
  <si>
    <t>against evidence</t>
  </si>
  <si>
    <t>Transportation</t>
  </si>
  <si>
    <t>Per-diem allowance</t>
  </si>
  <si>
    <t>Overnight accommodation allowance</t>
  </si>
  <si>
    <t>Other travel expenses</t>
  </si>
  <si>
    <t>4. Other costs</t>
  </si>
  <si>
    <t>Position</t>
  </si>
  <si>
    <t>Subcontracts</t>
  </si>
  <si>
    <t>Equipment</t>
  </si>
  <si>
    <t>Operating costs in country of assignment</t>
  </si>
  <si>
    <t>Workshops</t>
  </si>
  <si>
    <t>Local contributions</t>
  </si>
  <si>
    <t>Flexible remuneration item</t>
  </si>
  <si>
    <t>Other expenses: [Individual items]</t>
  </si>
  <si>
    <t>5. Total costs</t>
  </si>
  <si>
    <t xml:space="preserve">Total (Net excluding VAT)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</si>
  <si>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</si>
  <si>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</si>
  <si>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for </t>
    </r>
    <r>
      <rPr>
        <b/>
        <sz val="14"/>
        <color rgb="FFFF0000"/>
        <rFont val="Arial"/>
        <family val="2"/>
        <scheme val="minor"/>
      </rPr>
      <t>local contracts</t>
    </r>
    <r>
      <rPr>
        <b/>
        <sz val="14"/>
        <color theme="1"/>
        <rFont val="Arial"/>
        <family val="2"/>
        <scheme val="minor"/>
      </rPr>
      <t xml:space="preserve"> – Optional services</t>
    </r>
  </si>
  <si>
    <t>choose currency</t>
  </si>
  <si>
    <t>https://www.bundesfinanzministerium.de/Content/DE/Downloads/BMF_Schreiben/Steuerarten/Lohnsteuer/2023-11-21-steuerliche-behandlung-reisekosten-reisekostenverguetungen-2024.html (GERMAN ONLY)</t>
  </si>
  <si>
    <t xml:space="preserve">Total (net) </t>
  </si>
  <si>
    <r>
      <t xml:space="preserve">Total price schedule for </t>
    </r>
    <r>
      <rPr>
        <b/>
        <sz val="14"/>
        <color rgb="FFFF0000"/>
        <rFont val="Arial"/>
        <family val="2"/>
      </rPr>
      <t>local contracts</t>
    </r>
    <r>
      <rPr>
        <b/>
        <sz val="14"/>
        <rFont val="Arial"/>
        <family val="2"/>
      </rPr>
      <t xml:space="preserve"> – Services + optional services</t>
    </r>
  </si>
  <si>
    <t>2.1 Fee – daily rate</t>
  </si>
  <si>
    <t>2.2 Costs related to the contract</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</si>
  <si>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</si>
  <si>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</si>
  <si>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</si>
  <si>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</si>
  <si>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</si>
  <si>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</si>
  <si>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</si>
  <si>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</si>
  <si>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
  </si>
  <si>
    <t>Project no.:</t>
  </si>
  <si>
    <t>Title of price schedule</t>
  </si>
  <si>
    <t>Family name</t>
  </si>
  <si>
    <t>Given name</t>
  </si>
  <si>
    <t>Date of birth</t>
  </si>
  <si>
    <t>Place of residence</t>
  </si>
  <si>
    <t>Explanation of contract supplements</t>
  </si>
  <si>
    <t xml:space="preserve"> </t>
  </si>
  <si>
    <t>Key expert 6</t>
  </si>
  <si>
    <t>Lump sum/number</t>
  </si>
  <si>
    <t>not applicable</t>
  </si>
  <si>
    <t>G-012340-014</t>
  </si>
  <si>
    <t>N.A</t>
  </si>
  <si>
    <t>Organising and implementing workshop for kindergarten/schoolteachers</t>
  </si>
  <si>
    <t>For digital content creation and boosting, printing materials, organising public/non-public event, and/or other logistical matters.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</si>
</sst>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0\ &quot;€&quot;"/>
    <numFmt numFmtId="166" formatCode="[$GEL]\ #,##0.00"/>
    <numFmt numFmtId="167" formatCode="#,##0.00\ [$₾-437]"/>
  </numFmts>
  <fonts count="49"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s>
  <fills count="8">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5">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4" fillId="0" borderId="0" applyNumberFormat="0" applyFill="0" applyBorder="0" applyAlignment="0" applyProtection="0"/>
    <xf numFmtId="0" fontId="2" fillId="0" borderId="0"/>
    <xf numFmtId="0" fontId="28" fillId="0" borderId="0" applyNumberFormat="0" applyFill="0" applyBorder="0" applyAlignment="0" applyProtection="0"/>
    <xf numFmtId="0" fontId="30" fillId="0" borderId="0" applyNumberFormat="0" applyFill="0" applyBorder="0" applyAlignment="0" applyProtection="0"/>
    <xf numFmtId="0" fontId="31" fillId="0" borderId="19" applyNumberFormat="0" applyFill="0" applyAlignment="0" applyProtection="0"/>
    <xf numFmtId="0" fontId="35" fillId="6" borderId="17" applyNumberFormat="0" applyAlignment="0" applyProtection="0"/>
    <xf numFmtId="0" fontId="38" fillId="0" borderId="21" applyNumberFormat="0" applyFill="0" applyAlignment="0" applyProtection="0"/>
    <xf numFmtId="0" fontId="31" fillId="0" borderId="0" applyNumberFormat="0" applyFill="0" applyBorder="0" applyAlignment="0" applyProtection="0"/>
    <xf numFmtId="0" fontId="1" fillId="0" borderId="0"/>
    <xf numFmtId="0" fontId="1" fillId="0" borderId="0"/>
    <xf numFmtId="0" fontId="31" fillId="0" borderId="19" applyNumberFormat="0" applyFill="0" applyAlignment="0" applyProtection="0"/>
    <xf numFmtId="49" fontId="9" fillId="5" borderId="3" applyNumberFormat="0">
      <alignment vertical="center" wrapText="1"/>
      <protection locked="0"/>
    </xf>
  </cellStyleXfs>
  <cellXfs count="144">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165" fontId="9" fillId="5" borderId="3" xfId="8" applyNumberFormat="1">
      <alignment vertical="center" shrinkToFit="1"/>
      <protection locked="0"/>
    </xf>
    <xf numFmtId="49" fontId="5" fillId="0" borderId="0" xfId="5" applyNumberFormat="1" applyFont="1" applyFill="1" applyProtection="1">
      <alignment vertical="center" shrinkToFit="1"/>
    </xf>
    <xf numFmtId="0" fontId="27" fillId="0" borderId="0" xfId="14" applyFont="1"/>
    <xf numFmtId="0" fontId="33" fillId="0" borderId="0" xfId="14" applyFont="1" applyAlignment="1">
      <alignment vertical="center"/>
    </xf>
    <xf numFmtId="0" fontId="34" fillId="0" borderId="0" xfId="14" applyFont="1" applyAlignment="1">
      <alignment horizontal="left" vertical="center" readingOrder="1"/>
    </xf>
    <xf numFmtId="0" fontId="32" fillId="0" borderId="18" xfId="14" applyFont="1" applyBorder="1" applyAlignment="1">
      <alignment vertical="top"/>
    </xf>
    <xf numFmtId="49" fontId="25" fillId="0" borderId="0" xfId="18" applyNumberFormat="1" applyFont="1" applyFill="1" applyBorder="1" applyAlignment="1" applyProtection="1">
      <alignment horizontal="center" vertical="top" wrapText="1" shrinkToFit="1"/>
    </xf>
    <xf numFmtId="0" fontId="2" fillId="0" borderId="0" xfId="14"/>
    <xf numFmtId="0" fontId="27" fillId="0" borderId="0" xfId="14" applyFont="1" applyAlignment="1">
      <alignment vertical="center"/>
    </xf>
    <xf numFmtId="0" fontId="22" fillId="0" borderId="18" xfId="14" applyFont="1" applyBorder="1"/>
    <xf numFmtId="0" fontId="22" fillId="0" borderId="0" xfId="14" applyFont="1"/>
    <xf numFmtId="0" fontId="36" fillId="0" borderId="20" xfId="11" applyFont="1" applyBorder="1" applyAlignment="1" applyProtection="1">
      <alignment vertical="center"/>
    </xf>
    <xf numFmtId="0" fontId="36" fillId="0" borderId="4" xfId="11" applyFont="1" applyAlignment="1" applyProtection="1">
      <alignment vertical="center"/>
    </xf>
    <xf numFmtId="165" fontId="36" fillId="0" borderId="4" xfId="11" applyNumberFormat="1" applyFont="1" applyAlignment="1" applyProtection="1">
      <alignment vertical="center"/>
    </xf>
    <xf numFmtId="0" fontId="22" fillId="0" borderId="18" xfId="14" applyFont="1" applyBorder="1" applyAlignment="1">
      <alignment vertical="center"/>
    </xf>
    <xf numFmtId="0" fontId="22" fillId="0" borderId="0" xfId="14" applyFont="1" applyAlignment="1">
      <alignment vertical="center"/>
    </xf>
    <xf numFmtId="0" fontId="37" fillId="0" borderId="0" xfId="14" applyFont="1" applyAlignment="1">
      <alignment vertical="center"/>
    </xf>
    <xf numFmtId="0" fontId="39" fillId="0" borderId="0" xfId="14" applyFont="1" applyAlignment="1">
      <alignment vertical="center"/>
    </xf>
    <xf numFmtId="0" fontId="39" fillId="0" borderId="0" xfId="14" applyFont="1" applyAlignment="1">
      <alignment horizontal="left" vertical="center"/>
    </xf>
    <xf numFmtId="0" fontId="32" fillId="0" borderId="4" xfId="11" applyFont="1" applyAlignment="1" applyProtection="1">
      <alignment vertical="center"/>
    </xf>
    <xf numFmtId="0" fontId="27" fillId="0" borderId="4" xfId="14" applyFont="1" applyBorder="1" applyAlignment="1">
      <alignment vertical="center"/>
    </xf>
    <xf numFmtId="0" fontId="7" fillId="0" borderId="0" xfId="14" applyFont="1" applyAlignment="1">
      <alignment vertical="center"/>
    </xf>
    <xf numFmtId="0" fontId="41" fillId="0" borderId="0" xfId="14" applyFont="1" applyAlignment="1">
      <alignment vertical="center"/>
    </xf>
    <xf numFmtId="0" fontId="42" fillId="0" borderId="0" xfId="14" applyFont="1" applyAlignment="1">
      <alignment vertical="center"/>
    </xf>
    <xf numFmtId="0" fontId="43" fillId="0" borderId="0" xfId="14" applyFont="1" applyAlignment="1">
      <alignment vertical="center"/>
    </xf>
    <xf numFmtId="0" fontId="44" fillId="0" borderId="0" xfId="20" applyFont="1" applyBorder="1" applyAlignment="1" applyProtection="1">
      <alignment vertical="center" wrapText="1"/>
    </xf>
    <xf numFmtId="0" fontId="29" fillId="0" borderId="0" xfId="15" applyFont="1" applyBorder="1" applyAlignment="1" applyProtection="1">
      <alignment vertical="center"/>
    </xf>
    <xf numFmtId="0" fontId="27" fillId="0" borderId="4" xfId="14" applyFont="1" applyBorder="1"/>
    <xf numFmtId="49" fontId="5" fillId="5" borderId="0" xfId="5" applyNumberFormat="1" applyFont="1" applyFill="1">
      <alignment vertical="center" shrinkToFit="1"/>
      <protection locked="0"/>
    </xf>
    <xf numFmtId="14" fontId="5" fillId="0" borderId="0" xfId="5" applyNumberFormat="1" applyFont="1" applyFill="1" applyAlignment="1" applyProtection="1">
      <alignment horizontal="left" vertical="center"/>
    </xf>
    <xf numFmtId="0" fontId="36" fillId="0" borderId="0" xfId="19"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48" fillId="0" borderId="0" xfId="4" applyFont="1" applyAlignment="1">
      <alignment vertical="center"/>
    </xf>
    <xf numFmtId="49" fontId="47" fillId="7" borderId="0" xfId="5" applyNumberFormat="1" applyFont="1" applyFill="1">
      <alignment vertical="center" shrinkToFit="1"/>
      <protection locked="0"/>
    </xf>
    <xf numFmtId="2" fontId="0" fillId="0" borderId="0" xfId="0" applyNumberFormat="1" applyAlignment="1">
      <alignment horizontal="left" vertical="center"/>
    </xf>
    <xf numFmtId="2" fontId="25" fillId="0" borderId="0" xfId="18" applyNumberFormat="1" applyFont="1" applyFill="1" applyBorder="1" applyAlignment="1" applyProtection="1">
      <alignment horizontal="center" vertical="top" wrapText="1" shrinkToFit="1"/>
    </xf>
    <xf numFmtId="2" fontId="22" fillId="0" borderId="0" xfId="14" applyNumberFormat="1" applyFont="1"/>
    <xf numFmtId="2" fontId="36" fillId="0" borderId="4" xfId="11" applyNumberFormat="1" applyFont="1" applyAlignment="1" applyProtection="1">
      <alignment vertical="center"/>
    </xf>
    <xf numFmtId="2" fontId="12" fillId="0" borderId="0" xfId="2" applyNumberFormat="1" applyFill="1" applyAlignment="1">
      <alignment vertical="center"/>
    </xf>
    <xf numFmtId="2" fontId="22" fillId="0" borderId="0" xfId="14" applyNumberFormat="1" applyFont="1" applyAlignment="1">
      <alignment vertical="center"/>
    </xf>
    <xf numFmtId="2" fontId="36" fillId="0" borderId="4" xfId="11" applyNumberFormat="1" applyFont="1" applyFill="1" applyAlignment="1" applyProtection="1">
      <alignment vertical="center"/>
    </xf>
    <xf numFmtId="2" fontId="36" fillId="0" borderId="0" xfId="19" applyNumberFormat="1" applyFont="1" applyFill="1" applyBorder="1" applyAlignment="1" applyProtection="1">
      <alignment horizontal="center" vertical="center" wrapText="1"/>
    </xf>
    <xf numFmtId="2" fontId="39" fillId="0" borderId="0" xfId="14" applyNumberFormat="1" applyFont="1" applyAlignment="1">
      <alignment vertical="center"/>
    </xf>
    <xf numFmtId="2" fontId="27" fillId="0" borderId="0" xfId="14" applyNumberFormat="1" applyFont="1"/>
    <xf numFmtId="2" fontId="27" fillId="0" borderId="0" xfId="14" applyNumberFormat="1" applyFont="1" applyAlignment="1">
      <alignment vertical="center"/>
    </xf>
    <xf numFmtId="2" fontId="41" fillId="0" borderId="0" xfId="14" applyNumberFormat="1" applyFont="1" applyAlignment="1">
      <alignment vertical="center"/>
    </xf>
    <xf numFmtId="49" fontId="0" fillId="0" borderId="0" xfId="0" applyNumberFormat="1" applyAlignment="1">
      <alignment vertical="center" wrapText="1"/>
    </xf>
    <xf numFmtId="166" fontId="6" fillId="0" borderId="4" xfId="11" applyNumberFormat="1" applyAlignment="1">
      <alignment vertical="center"/>
    </xf>
    <xf numFmtId="0" fontId="5" fillId="5" borderId="0" xfId="5" applyNumberFormat="1" applyFont="1" applyFill="1" applyAlignment="1">
      <alignment horizontal="left" vertical="center" shrinkToFit="1"/>
      <protection locked="0"/>
    </xf>
    <xf numFmtId="167" fontId="9" fillId="5" borderId="3" xfId="8" applyNumberFormat="1">
      <alignment vertical="center" shrinkToFit="1"/>
      <protection locked="0"/>
    </xf>
    <xf numFmtId="0" fontId="1" fillId="0" borderId="12" xfId="0" applyFont="1" applyBorder="1">
      <alignment vertical="center"/>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14" fontId="5"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5" fillId="0" borderId="0" xfId="5" applyNumberFormat="1" applyFont="1" applyFill="1" applyAlignment="1" applyProtection="1">
      <alignment vertical="center"/>
    </xf>
    <xf numFmtId="0" fontId="0" fillId="0" borderId="0" xfId="0">
      <alignment vertical="center"/>
    </xf>
    <xf numFmtId="49" fontId="5" fillId="0" borderId="0" xfId="5" applyNumberFormat="1" applyFont="1" applyFill="1" applyAlignment="1" applyProtection="1">
      <alignment vertical="center" wrapText="1"/>
    </xf>
    <xf numFmtId="0" fontId="0" fillId="0" borderId="0" xfId="0" applyAlignment="1">
      <alignment vertical="center" wrapText="1"/>
    </xf>
    <xf numFmtId="0" fontId="18" fillId="0" borderId="0" xfId="12" applyFill="1" applyBorder="1" applyAlignment="1" applyProtection="1">
      <alignment horizontal="left" vertical="top" wrapText="1"/>
    </xf>
    <xf numFmtId="0" fontId="40" fillId="0" borderId="18" xfId="15" applyFont="1" applyBorder="1" applyAlignment="1" applyProtection="1">
      <alignment horizontal="left" vertical="center"/>
    </xf>
    <xf numFmtId="0" fontId="40" fillId="0" borderId="0" xfId="15" applyFont="1" applyBorder="1" applyAlignment="1" applyProtection="1">
      <alignment horizontal="left" vertical="center"/>
    </xf>
    <xf numFmtId="0" fontId="26" fillId="0" borderId="11" xfId="13" applyFont="1" applyBorder="1" applyAlignment="1" applyProtection="1">
      <alignment horizontal="left" vertical="center" wrapText="1"/>
    </xf>
    <xf numFmtId="0" fontId="26" fillId="0" borderId="10" xfId="13" applyFont="1" applyBorder="1" applyAlignment="1" applyProtection="1">
      <alignment horizontal="left" vertical="center" wrapText="1"/>
    </xf>
    <xf numFmtId="0" fontId="26" fillId="0" borderId="14" xfId="13" applyFont="1" applyBorder="1" applyAlignment="1" applyProtection="1">
      <alignment horizontal="left" vertical="center" wrapText="1"/>
    </xf>
    <xf numFmtId="0" fontId="27" fillId="0" borderId="0" xfId="14" applyFont="1" applyAlignment="1">
      <alignment horizontal="center"/>
    </xf>
    <xf numFmtId="0" fontId="41" fillId="0" borderId="0" xfId="14" applyFont="1" applyAlignment="1">
      <alignment vertical="center" wrapText="1"/>
    </xf>
    <xf numFmtId="49" fontId="5" fillId="0" borderId="0" xfId="5" applyNumberFormat="1" applyFont="1" applyFill="1" applyAlignment="1" applyProtection="1">
      <alignment horizontal="left" vertical="center" wrapText="1"/>
    </xf>
    <xf numFmtId="49" fontId="5" fillId="0" borderId="0" xfId="5" applyNumberFormat="1" applyFont="1" applyFill="1" applyAlignment="1" applyProtection="1">
      <alignment horizontal="left" vertical="center"/>
    </xf>
    <xf numFmtId="0" fontId="45" fillId="0" borderId="0" xfId="14" applyFont="1" applyAlignment="1">
      <alignment horizontal="left" vertical="top" wrapText="1"/>
    </xf>
    <xf numFmtId="0" fontId="41" fillId="0" borderId="0" xfId="14" applyFont="1" applyAlignment="1">
      <alignment horizontal="left" vertical="top" wrapText="1"/>
    </xf>
    <xf numFmtId="0" fontId="12" fillId="4" borderId="0" xfId="2" applyAlignment="1">
      <alignment vertical="center" wrapText="1"/>
    </xf>
  </cellXfs>
  <cellStyles count="25">
    <cellStyle name="Beschriftung" xfId="6" xr:uid="{00000000-0005-0000-0000-000000000000}"/>
    <cellStyle name="Eingabe 2" xfId="18" xr:uid="{BBF8915D-2514-4633-A41E-00DA77A2BC4D}"/>
    <cellStyle name="Eingabe Betrag" xfId="8" xr:uid="{00000000-0005-0000-0000-000002000000}"/>
    <cellStyle name="Eingabe Tabelle" xfId="9" xr:uid="{00000000-0005-0000-0000-000003000000}"/>
    <cellStyle name="Eingabe Tabelle 2" xfId="24" xr:uid="{DA67AA35-B8A0-4982-8196-AC2AA3C9B48A}"/>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3 2" xfId="23" xr:uid="{AC648581-9C35-44C5-8C5E-1B23C75A595C}"/>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Normal 2" xfId="22" xr:uid="{920BDB0B-C290-4066-88DD-59DAF4EC8A07}"/>
    <cellStyle name="Standard 2" xfId="14" xr:uid="{24D439EE-06F9-4C48-ABDC-90A8742B9968}"/>
    <cellStyle name="Standard 2 2" xfId="21" xr:uid="{4F0CCDDA-1321-4FA0-966F-EEC7D1526153}"/>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213625</xdr:colOff>
      <xdr:row>0</xdr:row>
      <xdr:rowOff>0</xdr:rowOff>
    </xdr:from>
    <xdr:to>
      <xdr:col>6</xdr:col>
      <xdr:colOff>1048404</xdr:colOff>
      <xdr:row>0</xdr:row>
      <xdr:rowOff>860486</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13066</xdr:colOff>
      <xdr:row>0</xdr:row>
      <xdr:rowOff>0</xdr:rowOff>
    </xdr:from>
    <xdr:to>
      <xdr:col>7</xdr:col>
      <xdr:colOff>6986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62</xdr:row>
      <xdr:rowOff>125506</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1896654"/>
          <a:ext cx="6150909" cy="819760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financial bid for the main service in the first tab </a:t>
          </a:r>
          <a:r>
            <a:rPr lang="en-GB" sz="1100" b="1" i="1">
              <a:latin typeface="+mn-lt"/>
              <a:ea typeface="+mn-lt"/>
              <a:cs typeface="+mn-lt"/>
            </a:rPr>
            <a:t>'Price schedule | Services'</a:t>
          </a:r>
          <a:r>
            <a:rPr lang="en-GB" sz="1100" b="1">
              <a:latin typeface="+mn-lt"/>
              <a:ea typeface="+mn-lt"/>
              <a:cs typeface="+mn-lt"/>
            </a:rPr>
            <a:t>. Please enter your </a:t>
          </a:r>
          <a:r>
            <a:rPr lang="en-GB" sz="1100" b="1">
              <a:effectLst/>
              <a:latin typeface="+mn-lt"/>
              <a:ea typeface="+mn-ea"/>
              <a:cs typeface="+mn-cs"/>
            </a:rPr>
            <a:t>financial bid </a:t>
          </a:r>
          <a:r>
            <a:rPr lang="en-GB" sz="1100" b="1">
              <a:latin typeface="+mn-lt"/>
              <a:ea typeface="+mn-lt"/>
              <a:cs typeface="+mn-lt"/>
            </a:rPr>
            <a:t>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a:t>
          </a:r>
          <a:r>
            <a:rPr lang="en-GB" sz="1100" b="1">
              <a:effectLst/>
              <a:latin typeface="+mn-lt"/>
              <a:ea typeface="+mn-ea"/>
              <a:cs typeface="+mn-cs"/>
            </a:rPr>
            <a:t>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based on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Submitting an overall budget for travel expenses involves settlement </a:t>
          </a:r>
          <a:r>
            <a:rPr lang="en-GB" sz="1100">
              <a:effectLst/>
              <a:latin typeface="+mn-lt"/>
              <a:ea typeface="+mn-ea"/>
              <a:cs typeface="+mn-cs"/>
            </a:rPr>
            <a:t>against </a:t>
          </a:r>
          <a:br>
            <a:rPr lang="en-GB" sz="1100">
              <a:latin typeface="+mn-lt"/>
              <a:ea typeface="+mn-ea"/>
              <a:cs typeface="+mn-cs"/>
            </a:rPr>
          </a:br>
          <a:r>
            <a:rPr lang="en-GB" sz="1100">
              <a:latin typeface="+mn-lt"/>
              <a:ea typeface="+mn-ea"/>
              <a:cs typeface="+mn-cs"/>
            </a:rPr>
            <a:t>	evidence;</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justified accordingly.</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effectLst/>
              <a:latin typeface="+mn-lt"/>
              <a:ea typeface="+mn-ea"/>
              <a:cs typeface="+mn-cs"/>
            </a:rPr>
            <a:t>Equipment: </a:t>
          </a:r>
          <a:r>
            <a:rPr lang="en-GB" sz="1100">
              <a:latin typeface="+mn-lt"/>
              <a:ea typeface="+mn-ea"/>
              <a:cs typeface="+mn-cs"/>
            </a:rPr>
            <a:t>Equipment is handed over to the partner institution in the country of assignment </a:t>
          </a:r>
          <a:r>
            <a:rPr lang="en-GB" sz="1100">
              <a:effectLst/>
              <a:latin typeface="+mn-lt"/>
              <a:ea typeface="+mn-ea"/>
              <a:cs typeface="+mn-cs"/>
            </a:rPr>
            <a:t>	</a:t>
          </a:r>
          <a:r>
            <a:rPr lang="en-GB" sz="1100">
              <a:latin typeface="+mn-lt"/>
              <a:ea typeface="+mn-ea"/>
              <a:cs typeface="+mn-cs"/>
            </a:rPr>
            <a:t>during the performance of the contract, as specified in the contract. A remuneration item is </a:t>
          </a:r>
          <a:r>
            <a:rPr lang="en-GB" sz="1100">
              <a:effectLst/>
              <a:latin typeface="+mn-lt"/>
              <a:ea typeface="+mn-ea"/>
              <a:cs typeface="+mn-cs"/>
            </a:rPr>
            <a:t>	</a:t>
          </a:r>
          <a:r>
            <a:rPr lang="en-GB" sz="1100">
              <a:latin typeface="+mn-lt"/>
              <a:ea typeface="+mn-ea"/>
              <a:cs typeface="+mn-cs"/>
            </a:rPr>
            <a:t>therefore required that supplements the contractual</a:t>
          </a:r>
          <a:r>
            <a:rPr lang="en-GB" sz="1100" baseline="0">
              <a:latin typeface="+mn-lt"/>
              <a:ea typeface="+mn-ea"/>
              <a:cs typeface="+mn-cs"/>
            </a:rPr>
            <a:t> </a:t>
          </a:r>
          <a:r>
            <a:rPr lang="en-GB" sz="1100">
              <a:latin typeface="+mn-lt"/>
              <a:ea typeface="+mn-ea"/>
              <a:cs typeface="+mn-cs"/>
            </a:rPr>
            <a:t>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izonline.sharepoint.com/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sheetName val="Liste der Schlüsselfachkräfte"/>
      <sheetName val="Listen"/>
    </sheet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4-12-02-steuerliche-behandlung-reisekosten-2025.html%20(GERMAN%20ONLY)"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4-12-02-steuerliche-behandlung-reisekosten-2025.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4-12-02-steuerliche-behandlung-reisekosten-2025.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N107"/>
  <sheetViews>
    <sheetView showGridLines="0" tabSelected="1" zoomScale="88" zoomScaleNormal="88" zoomScaleSheetLayoutView="71" workbookViewId="0">
      <selection activeCell="O31" sqref="O31"/>
    </sheetView>
  </sheetViews>
  <sheetFormatPr defaultColWidth="11.3984375" defaultRowHeight="11.5" outlineLevelRow="1" x14ac:dyDescent="0.25"/>
  <cols>
    <col min="1" max="1" width="31.8984375" customWidth="1"/>
    <col min="2" max="2" width="28.3984375" customWidth="1"/>
    <col min="3" max="3" width="17.69921875" customWidth="1"/>
    <col min="4" max="4" width="9.3984375" customWidth="1"/>
    <col min="5" max="5" width="14.59765625" customWidth="1"/>
    <col min="6" max="6" width="16.09765625" style="83" customWidth="1"/>
    <col min="7" max="7" width="30.59765625" customWidth="1"/>
    <col min="8" max="8" width="2" customWidth="1"/>
    <col min="9" max="9" width="5.69921875" customWidth="1"/>
    <col min="10" max="10" width="11.3984375" customWidth="1"/>
    <col min="11" max="11" width="9.3984375" customWidth="1"/>
    <col min="12" max="12" width="5.09765625" customWidth="1"/>
    <col min="14" max="14" width="34.8984375" customWidth="1"/>
  </cols>
  <sheetData>
    <row r="1" spans="1:14" ht="72" customHeight="1" x14ac:dyDescent="0.25">
      <c r="A1" s="120" t="s">
        <v>0</v>
      </c>
      <c r="B1" s="121"/>
      <c r="C1" s="121"/>
      <c r="D1" s="121"/>
      <c r="E1" s="121"/>
      <c r="F1" s="121"/>
      <c r="G1" s="43"/>
      <c r="H1" s="42"/>
      <c r="J1" s="83"/>
    </row>
    <row r="2" spans="1:14" s="2" customFormat="1" ht="14" x14ac:dyDescent="0.25">
      <c r="A2" s="116" t="s">
        <v>1</v>
      </c>
      <c r="F2" s="84"/>
    </row>
    <row r="3" spans="1:14" x14ac:dyDescent="0.25">
      <c r="A3" s="25" t="s">
        <v>2</v>
      </c>
      <c r="B3" s="114">
        <v>10054968</v>
      </c>
      <c r="C3" s="26" t="s">
        <v>3</v>
      </c>
      <c r="D3" s="122"/>
      <c r="E3" s="123"/>
      <c r="F3" s="85"/>
      <c r="G3" s="15"/>
    </row>
    <row r="4" spans="1:14" s="2" customFormat="1" ht="3.5" x14ac:dyDescent="0.25">
      <c r="A4" s="24"/>
      <c r="C4" s="27"/>
      <c r="F4" s="84"/>
    </row>
    <row r="5" spans="1:14" x14ac:dyDescent="0.25">
      <c r="A5" s="28" t="s">
        <v>4</v>
      </c>
      <c r="B5" s="78" t="s">
        <v>103</v>
      </c>
      <c r="C5" s="26" t="s">
        <v>5</v>
      </c>
      <c r="D5" s="124"/>
      <c r="E5" s="118"/>
      <c r="F5" s="118"/>
      <c r="G5" s="118"/>
    </row>
    <row r="6" spans="1:14" s="2" customFormat="1" ht="3.5" x14ac:dyDescent="0.25">
      <c r="A6" s="24"/>
      <c r="C6" s="27"/>
      <c r="F6" s="84"/>
    </row>
    <row r="7" spans="1:14" x14ac:dyDescent="0.25">
      <c r="A7" s="28" t="s">
        <v>6</v>
      </c>
      <c r="B7" s="78" t="s">
        <v>7</v>
      </c>
      <c r="C7" s="26" t="s">
        <v>8</v>
      </c>
      <c r="D7" s="117"/>
      <c r="E7" s="118"/>
      <c r="F7" s="118"/>
      <c r="G7" s="118"/>
    </row>
    <row r="8" spans="1:14" s="17" customFormat="1" ht="9" x14ac:dyDescent="0.25">
      <c r="A8" s="29"/>
      <c r="B8" s="30"/>
      <c r="C8" s="30"/>
      <c r="D8" s="30"/>
      <c r="E8" s="30"/>
      <c r="F8" s="86"/>
      <c r="G8" s="30"/>
    </row>
    <row r="9" spans="1:14" x14ac:dyDescent="0.25">
      <c r="A9" s="5" t="s">
        <v>9</v>
      </c>
      <c r="B9" s="5"/>
      <c r="C9" s="5"/>
      <c r="D9" s="5"/>
      <c r="E9" s="5"/>
      <c r="F9" s="87"/>
      <c r="G9" s="5"/>
    </row>
    <row r="10" spans="1:14" s="19" customFormat="1" ht="4.5" hidden="1" outlineLevel="1" x14ac:dyDescent="0.25">
      <c r="F10" s="88"/>
    </row>
    <row r="11" spans="1:14" hidden="1" outlineLevel="1" x14ac:dyDescent="0.25">
      <c r="A11" s="3" t="s">
        <v>10</v>
      </c>
      <c r="B11" s="33" t="s">
        <v>11</v>
      </c>
      <c r="C11" s="34"/>
      <c r="D11" s="3" t="s">
        <v>12</v>
      </c>
      <c r="E11" s="3" t="s">
        <v>13</v>
      </c>
      <c r="F11" s="89" t="s">
        <v>14</v>
      </c>
      <c r="G11" s="3" t="s">
        <v>15</v>
      </c>
    </row>
    <row r="12" spans="1:14" hidden="1" outlineLevel="1" x14ac:dyDescent="0.25">
      <c r="A12" s="12" t="s">
        <v>16</v>
      </c>
      <c r="B12" s="35"/>
      <c r="C12" s="36"/>
      <c r="D12" s="10"/>
      <c r="E12" s="115"/>
      <c r="F12" s="90">
        <f>D12*E12</f>
        <v>0</v>
      </c>
      <c r="G12" s="12"/>
    </row>
    <row r="13" spans="1:14" hidden="1" outlineLevel="1" x14ac:dyDescent="0.25">
      <c r="A13" s="12" t="s">
        <v>17</v>
      </c>
      <c r="B13" s="35"/>
      <c r="C13" s="36"/>
      <c r="D13" s="10"/>
      <c r="E13" s="115"/>
      <c r="F13" s="90">
        <f t="shared" ref="F13:F14" si="0">D13*E13</f>
        <v>0</v>
      </c>
      <c r="G13" s="12"/>
      <c r="N13" s="112"/>
    </row>
    <row r="14" spans="1:14" hidden="1" outlineLevel="1" x14ac:dyDescent="0.25">
      <c r="A14" s="12" t="s">
        <v>18</v>
      </c>
      <c r="B14" s="35"/>
      <c r="C14" s="36"/>
      <c r="D14" s="10"/>
      <c r="E14" s="115"/>
      <c r="F14" s="90">
        <f t="shared" si="0"/>
        <v>0</v>
      </c>
      <c r="G14" s="12"/>
      <c r="N14" s="112"/>
    </row>
    <row r="15" spans="1:14" hidden="1" outlineLevel="1" x14ac:dyDescent="0.25">
      <c r="A15" s="12" t="s">
        <v>19</v>
      </c>
      <c r="B15" s="35"/>
      <c r="C15" s="36"/>
      <c r="D15" s="10"/>
      <c r="E15" s="115"/>
      <c r="F15" s="90">
        <f t="shared" ref="F15:F19" si="1">D15*E15</f>
        <v>0</v>
      </c>
      <c r="G15" s="12"/>
      <c r="N15" s="112"/>
    </row>
    <row r="16" spans="1:14" hidden="1" outlineLevel="1" x14ac:dyDescent="0.25">
      <c r="A16" s="12" t="s">
        <v>20</v>
      </c>
      <c r="B16" s="35"/>
      <c r="C16" s="36"/>
      <c r="D16" s="10"/>
      <c r="E16" s="115"/>
      <c r="F16" s="90">
        <f t="shared" si="1"/>
        <v>0</v>
      </c>
      <c r="G16" s="12"/>
      <c r="N16" s="112"/>
    </row>
    <row r="17" spans="1:14" hidden="1" outlineLevel="1" x14ac:dyDescent="0.25">
      <c r="A17" s="12" t="s">
        <v>21</v>
      </c>
      <c r="B17" s="35"/>
      <c r="C17" s="36"/>
      <c r="D17" s="10"/>
      <c r="E17" s="115"/>
      <c r="F17" s="90">
        <f t="shared" si="1"/>
        <v>0</v>
      </c>
      <c r="G17" s="12"/>
      <c r="N17" s="112"/>
    </row>
    <row r="18" spans="1:14" hidden="1" outlineLevel="1" x14ac:dyDescent="0.25">
      <c r="A18" s="12" t="s">
        <v>22</v>
      </c>
      <c r="B18" s="35"/>
      <c r="C18" s="36"/>
      <c r="D18" s="10"/>
      <c r="E18" s="115"/>
      <c r="F18" s="90">
        <f t="shared" si="1"/>
        <v>0</v>
      </c>
      <c r="G18" s="12"/>
      <c r="N18" s="112"/>
    </row>
    <row r="19" spans="1:14" hidden="1" outlineLevel="1" x14ac:dyDescent="0.25">
      <c r="A19" s="12" t="s">
        <v>23</v>
      </c>
      <c r="B19" s="35"/>
      <c r="C19" s="36"/>
      <c r="D19" s="10"/>
      <c r="E19" s="115"/>
      <c r="F19" s="90">
        <f t="shared" si="1"/>
        <v>0</v>
      </c>
      <c r="G19" s="12"/>
      <c r="N19" s="112"/>
    </row>
    <row r="20" spans="1:14" s="2" customFormat="1" ht="3.5" hidden="1" outlineLevel="1" x14ac:dyDescent="0.25">
      <c r="C20" s="9"/>
      <c r="F20" s="84"/>
    </row>
    <row r="21" spans="1:14" collapsed="1" x14ac:dyDescent="0.25">
      <c r="A21" s="6" t="s">
        <v>24</v>
      </c>
      <c r="B21" s="6"/>
      <c r="C21" s="6"/>
      <c r="D21" s="6"/>
      <c r="E21" s="6"/>
      <c r="F21" s="113">
        <f>SUM(F12:F20)</f>
        <v>0</v>
      </c>
      <c r="G21" s="6"/>
    </row>
    <row r="22" spans="1:14" s="16" customFormat="1" ht="8" x14ac:dyDescent="0.25">
      <c r="F22" s="92"/>
    </row>
    <row r="23" spans="1:14" x14ac:dyDescent="0.25">
      <c r="A23" s="5" t="s">
        <v>25</v>
      </c>
      <c r="B23" s="5"/>
      <c r="C23" s="5"/>
      <c r="D23" s="5"/>
      <c r="E23" s="5"/>
      <c r="F23" s="87"/>
      <c r="G23" s="5"/>
    </row>
    <row r="24" spans="1:14" s="19" customFormat="1" ht="4.5" x14ac:dyDescent="0.25">
      <c r="F24" s="88"/>
    </row>
    <row r="25" spans="1:14" ht="34.5" x14ac:dyDescent="0.25">
      <c r="A25" s="21" t="s">
        <v>26</v>
      </c>
      <c r="B25" s="3" t="s">
        <v>27</v>
      </c>
      <c r="C25" s="3" t="s">
        <v>28</v>
      </c>
      <c r="D25" s="3" t="s">
        <v>29</v>
      </c>
      <c r="E25" s="3" t="s">
        <v>13</v>
      </c>
      <c r="F25" s="89" t="s">
        <v>30</v>
      </c>
      <c r="G25" s="3" t="s">
        <v>15</v>
      </c>
    </row>
    <row r="26" spans="1:14" x14ac:dyDescent="0.25">
      <c r="A26" s="12" t="s">
        <v>31</v>
      </c>
      <c r="B26" s="22" t="s">
        <v>104</v>
      </c>
      <c r="C26" s="8" t="s">
        <v>32</v>
      </c>
      <c r="D26" s="10">
        <v>23</v>
      </c>
      <c r="E26" s="115"/>
      <c r="F26" s="90">
        <f>D26*E26</f>
        <v>0</v>
      </c>
      <c r="G26" s="12"/>
    </row>
    <row r="27" spans="1:14" x14ac:dyDescent="0.25">
      <c r="A27" s="12" t="s">
        <v>33</v>
      </c>
      <c r="B27" s="22" t="s">
        <v>104</v>
      </c>
      <c r="C27" s="8" t="s">
        <v>32</v>
      </c>
      <c r="D27" s="10">
        <v>28</v>
      </c>
      <c r="E27" s="115"/>
      <c r="F27" s="90">
        <f t="shared" ref="F27:F36" si="2">D27*E27</f>
        <v>0</v>
      </c>
      <c r="G27" s="12"/>
    </row>
    <row r="28" spans="1:14" outlineLevel="1" x14ac:dyDescent="0.25">
      <c r="A28" s="12" t="s">
        <v>34</v>
      </c>
      <c r="B28" s="22" t="s">
        <v>104</v>
      </c>
      <c r="C28" s="8" t="s">
        <v>32</v>
      </c>
      <c r="D28" s="10">
        <v>45</v>
      </c>
      <c r="E28" s="115"/>
      <c r="F28" s="90">
        <f t="shared" si="2"/>
        <v>0</v>
      </c>
      <c r="G28" s="12"/>
    </row>
    <row r="29" spans="1:14" outlineLevel="1" x14ac:dyDescent="0.25">
      <c r="A29" s="12" t="s">
        <v>35</v>
      </c>
      <c r="B29" s="22" t="s">
        <v>104</v>
      </c>
      <c r="C29" s="8" t="s">
        <v>32</v>
      </c>
      <c r="D29" s="10"/>
      <c r="E29" s="115"/>
      <c r="F29" s="90">
        <f t="shared" si="2"/>
        <v>0</v>
      </c>
      <c r="G29" s="12"/>
    </row>
    <row r="30" spans="1:14" outlineLevel="1" x14ac:dyDescent="0.25">
      <c r="A30" s="12" t="s">
        <v>36</v>
      </c>
      <c r="B30" s="22" t="s">
        <v>104</v>
      </c>
      <c r="C30" s="8" t="s">
        <v>32</v>
      </c>
      <c r="D30" s="10"/>
      <c r="E30" s="115"/>
      <c r="F30" s="90">
        <f t="shared" si="2"/>
        <v>0</v>
      </c>
      <c r="G30" s="12"/>
    </row>
    <row r="31" spans="1:14" outlineLevel="1" x14ac:dyDescent="0.25">
      <c r="A31" s="12" t="s">
        <v>37</v>
      </c>
      <c r="B31" s="22" t="s">
        <v>104</v>
      </c>
      <c r="C31" s="8" t="s">
        <v>32</v>
      </c>
      <c r="D31" s="10"/>
      <c r="E31" s="115"/>
      <c r="F31" s="90">
        <f t="shared" si="2"/>
        <v>0</v>
      </c>
      <c r="G31" s="12"/>
    </row>
    <row r="32" spans="1:14" outlineLevel="1" x14ac:dyDescent="0.25">
      <c r="A32" s="12" t="s">
        <v>38</v>
      </c>
      <c r="B32" s="22" t="str">
        <f>IFERROR(VLOOKUP(A32,'List of key experts'!$B$11:$D$34,3,0)&amp;" "&amp;VLOOKUP(A32,'List of key experts'!$B$11:$D$34,2,0),"N.N.")</f>
        <v>N.N.</v>
      </c>
      <c r="C32" s="8" t="s">
        <v>32</v>
      </c>
      <c r="D32" s="10"/>
      <c r="E32" s="115"/>
      <c r="F32" s="90">
        <f t="shared" si="2"/>
        <v>0</v>
      </c>
      <c r="G32" s="12"/>
    </row>
    <row r="33" spans="1:7" outlineLevel="1" x14ac:dyDescent="0.25">
      <c r="A33" s="12" t="s">
        <v>39</v>
      </c>
      <c r="B33" s="22" t="str">
        <f>IFERROR(VLOOKUP(A33,'List of key experts'!$B$11:$D$34,3,0)&amp;" "&amp;VLOOKUP(A33,'List of key experts'!$B$11:$D$34,2,0),"N.N.")</f>
        <v>N.N.</v>
      </c>
      <c r="C33" s="8" t="s">
        <v>32</v>
      </c>
      <c r="D33" s="10"/>
      <c r="E33" s="115"/>
      <c r="F33" s="90">
        <f t="shared" ref="F33" si="3">D33*E33</f>
        <v>0</v>
      </c>
      <c r="G33" s="12"/>
    </row>
    <row r="34" spans="1:7" outlineLevel="1" x14ac:dyDescent="0.25">
      <c r="A34" s="12" t="s">
        <v>40</v>
      </c>
      <c r="B34" s="22" t="str">
        <f>IFERROR(VLOOKUP(A34,'List of key experts'!$B$11:$D$34,3,0)&amp;" "&amp;VLOOKUP(A34,'List of key experts'!$B$11:$D$34,2,0),"N.N.")</f>
        <v>N.N.</v>
      </c>
      <c r="C34" s="8" t="s">
        <v>32</v>
      </c>
      <c r="D34" s="10"/>
      <c r="E34" s="115"/>
      <c r="F34" s="90">
        <f t="shared" si="2"/>
        <v>0</v>
      </c>
      <c r="G34" s="12"/>
    </row>
    <row r="35" spans="1:7" outlineLevel="1" x14ac:dyDescent="0.25">
      <c r="A35" s="12" t="s">
        <v>41</v>
      </c>
      <c r="B35" s="22" t="str">
        <f>IFERROR(VLOOKUP(A35,'List of key experts'!$B$11:$D$34,3,0)&amp;" "&amp;VLOOKUP(A35,'List of key experts'!$B$11:$D$34,2,0),"N.N.")</f>
        <v>N.N.</v>
      </c>
      <c r="C35" s="8" t="s">
        <v>32</v>
      </c>
      <c r="D35" s="10"/>
      <c r="E35" s="115"/>
      <c r="F35" s="90">
        <f t="shared" ref="F35" si="4">D35*E35</f>
        <v>0</v>
      </c>
      <c r="G35" s="12"/>
    </row>
    <row r="36" spans="1:7" outlineLevel="1" x14ac:dyDescent="0.25">
      <c r="A36" s="12" t="s">
        <v>42</v>
      </c>
      <c r="B36" s="22" t="str">
        <f>IFERROR(VLOOKUP(A36,'List of key experts'!$B$11:$D$34,3,0)&amp;" "&amp;VLOOKUP(A36,'List of key experts'!$B$11:$D$34,2,0),"N.N.")</f>
        <v>N.N.</v>
      </c>
      <c r="C36" s="8" t="s">
        <v>32</v>
      </c>
      <c r="D36" s="10"/>
      <c r="E36" s="115"/>
      <c r="F36" s="90">
        <f t="shared" si="2"/>
        <v>0</v>
      </c>
      <c r="G36" s="12"/>
    </row>
    <row r="37" spans="1:7" s="2" customFormat="1" ht="3.5" outlineLevel="1" x14ac:dyDescent="0.25">
      <c r="C37" s="9"/>
      <c r="F37" s="84"/>
    </row>
    <row r="38" spans="1:7" x14ac:dyDescent="0.25">
      <c r="A38" s="6" t="s">
        <v>24</v>
      </c>
      <c r="B38" s="6"/>
      <c r="C38" s="6"/>
      <c r="D38" s="6"/>
      <c r="E38" s="6"/>
      <c r="F38" s="91">
        <f>SUM(F26:F37)</f>
        <v>0</v>
      </c>
      <c r="G38" s="6"/>
    </row>
    <row r="39" spans="1:7" s="16" customFormat="1" ht="8" x14ac:dyDescent="0.25">
      <c r="F39" s="92"/>
    </row>
    <row r="40" spans="1:7" ht="23" hidden="1" x14ac:dyDescent="0.25">
      <c r="A40" s="21" t="s">
        <v>43</v>
      </c>
      <c r="B40" s="3" t="s">
        <v>27</v>
      </c>
      <c r="C40" s="3" t="s">
        <v>44</v>
      </c>
      <c r="D40" s="3" t="s">
        <v>45</v>
      </c>
      <c r="E40" s="3" t="s">
        <v>46</v>
      </c>
      <c r="F40" s="89" t="s">
        <v>30</v>
      </c>
      <c r="G40" s="3" t="s">
        <v>15</v>
      </c>
    </row>
    <row r="41" spans="1:7" hidden="1" x14ac:dyDescent="0.25">
      <c r="A41" s="12" t="s">
        <v>31</v>
      </c>
      <c r="B41" s="22" t="str">
        <f>IFERROR(VLOOKUP(A41,'List of key experts'!$B$11:$D$34,3,0)&amp;" "&amp;VLOOKUP(A41,'List of key experts'!$B$11:$D$34,2,0),"N.N.")</f>
        <v xml:space="preserve"> </v>
      </c>
      <c r="C41" s="8" t="s">
        <v>32</v>
      </c>
      <c r="D41" s="10"/>
      <c r="E41" s="115"/>
      <c r="F41" s="90">
        <f>D41*E41</f>
        <v>0</v>
      </c>
      <c r="G41" s="12"/>
    </row>
    <row r="42" spans="1:7" hidden="1" x14ac:dyDescent="0.25">
      <c r="A42" s="12" t="s">
        <v>33</v>
      </c>
      <c r="B42" s="22" t="str">
        <f>IFERROR(VLOOKUP(A42,'List of key experts'!$B$11:$D$34,3,0)&amp;" "&amp;VLOOKUP(A42,'List of key experts'!$B$11:$D$34,2,0),"N.N.")</f>
        <v xml:space="preserve">  </v>
      </c>
      <c r="C42" s="8" t="s">
        <v>32</v>
      </c>
      <c r="D42" s="10"/>
      <c r="E42" s="115"/>
      <c r="F42" s="90">
        <f t="shared" ref="F42:F45" si="5">D42*E42</f>
        <v>0</v>
      </c>
      <c r="G42" s="12"/>
    </row>
    <row r="43" spans="1:7" hidden="1" outlineLevel="1" x14ac:dyDescent="0.25">
      <c r="A43" s="12" t="s">
        <v>34</v>
      </c>
      <c r="B43" s="22" t="str">
        <f>IFERROR(VLOOKUP(A43,'List of key experts'!$B$11:$D$34,3,0)&amp;" "&amp;VLOOKUP(A43,'List of key experts'!$B$11:$D$34,2,0),"N.N.")</f>
        <v xml:space="preserve"> </v>
      </c>
      <c r="C43" s="8" t="s">
        <v>32</v>
      </c>
      <c r="D43" s="10"/>
      <c r="E43" s="115"/>
      <c r="F43" s="90">
        <f t="shared" si="5"/>
        <v>0</v>
      </c>
      <c r="G43" s="12"/>
    </row>
    <row r="44" spans="1:7" hidden="1" outlineLevel="1" x14ac:dyDescent="0.25">
      <c r="A44" s="12" t="s">
        <v>35</v>
      </c>
      <c r="B44" s="22" t="str">
        <f>IFERROR(VLOOKUP(A44,'List of key experts'!$B$11:$D$34,3,0)&amp;" "&amp;VLOOKUP(A44,'List of key experts'!$B$11:$D$34,2,0),"N.N.")</f>
        <v xml:space="preserve"> </v>
      </c>
      <c r="C44" s="8" t="s">
        <v>32</v>
      </c>
      <c r="D44" s="10"/>
      <c r="E44" s="115"/>
      <c r="F44" s="90">
        <f t="shared" ref="F44" si="6">D44*E44</f>
        <v>0</v>
      </c>
      <c r="G44" s="12"/>
    </row>
    <row r="45" spans="1:7" hidden="1" outlineLevel="1" x14ac:dyDescent="0.25">
      <c r="A45" s="12" t="s">
        <v>36</v>
      </c>
      <c r="B45" s="22" t="str">
        <f>IFERROR(VLOOKUP(A45,'List of key experts'!$B$11:$D$34,3,0)&amp;" "&amp;VLOOKUP(A45,'List of key experts'!$B$11:$D$34,2,0),"N.N.")</f>
        <v xml:space="preserve"> </v>
      </c>
      <c r="C45" s="8" t="s">
        <v>32</v>
      </c>
      <c r="D45" s="10"/>
      <c r="E45" s="115"/>
      <c r="F45" s="90">
        <f t="shared" si="5"/>
        <v>0</v>
      </c>
      <c r="G45" s="12"/>
    </row>
    <row r="46" spans="1:7" hidden="1" outlineLevel="1" x14ac:dyDescent="0.25">
      <c r="A46" s="12" t="s">
        <v>37</v>
      </c>
      <c r="B46" s="22" t="str">
        <f>IFERROR(VLOOKUP(A46,'List of key experts'!$B$11:$D$34,3,0)&amp;" "&amp;VLOOKUP(A46,'List of key experts'!$B$11:$D$34,2,0),"N.N.")</f>
        <v xml:space="preserve"> </v>
      </c>
      <c r="C46" s="8" t="s">
        <v>32</v>
      </c>
      <c r="D46" s="10"/>
      <c r="E46" s="115"/>
      <c r="F46" s="90">
        <f t="shared" ref="F46:F51" si="7">D46*E46</f>
        <v>0</v>
      </c>
      <c r="G46" s="12"/>
    </row>
    <row r="47" spans="1:7" hidden="1" outlineLevel="1" x14ac:dyDescent="0.25">
      <c r="A47" s="12" t="s">
        <v>38</v>
      </c>
      <c r="B47" s="22" t="str">
        <f>IFERROR(VLOOKUP(A47,'List of key experts'!$B$11:$D$34,3,0)&amp;" "&amp;VLOOKUP(A47,'List of key experts'!$B$11:$D$34,2,0),"N.N.")</f>
        <v>N.N.</v>
      </c>
      <c r="C47" s="8" t="s">
        <v>32</v>
      </c>
      <c r="D47" s="10"/>
      <c r="E47" s="115"/>
      <c r="F47" s="90">
        <f t="shared" si="7"/>
        <v>0</v>
      </c>
      <c r="G47" s="12"/>
    </row>
    <row r="48" spans="1:7" hidden="1" outlineLevel="1" x14ac:dyDescent="0.25">
      <c r="A48" s="12" t="s">
        <v>39</v>
      </c>
      <c r="B48" s="22" t="str">
        <f>IFERROR(VLOOKUP(A48,'List of key experts'!$B$11:$D$34,3,0)&amp;" "&amp;VLOOKUP(A48,'List of key experts'!$B$11:$D$34,2,0),"N.N.")</f>
        <v>N.N.</v>
      </c>
      <c r="C48" s="8" t="s">
        <v>32</v>
      </c>
      <c r="D48" s="10"/>
      <c r="E48" s="115"/>
      <c r="F48" s="90">
        <f t="shared" si="7"/>
        <v>0</v>
      </c>
      <c r="G48" s="12"/>
    </row>
    <row r="49" spans="1:8" hidden="1" outlineLevel="1" x14ac:dyDescent="0.25">
      <c r="A49" s="12" t="s">
        <v>40</v>
      </c>
      <c r="B49" s="22" t="str">
        <f>IFERROR(VLOOKUP(A49,'List of key experts'!$B$11:$D$34,3,0)&amp;" "&amp;VLOOKUP(A49,'List of key experts'!$B$11:$D$34,2,0),"N.N.")</f>
        <v>N.N.</v>
      </c>
      <c r="C49" s="8" t="s">
        <v>32</v>
      </c>
      <c r="D49" s="10"/>
      <c r="E49" s="115"/>
      <c r="F49" s="90">
        <f t="shared" si="7"/>
        <v>0</v>
      </c>
      <c r="G49" s="12"/>
    </row>
    <row r="50" spans="1:8" hidden="1" outlineLevel="1" x14ac:dyDescent="0.25">
      <c r="A50" s="12" t="s">
        <v>41</v>
      </c>
      <c r="B50" s="22" t="str">
        <f>IFERROR(VLOOKUP(A50,'List of key experts'!$B$11:$D$34,3,0)&amp;" "&amp;VLOOKUP(A50,'List of key experts'!$B$11:$D$34,2,0),"N.N.")</f>
        <v>N.N.</v>
      </c>
      <c r="C50" s="8" t="s">
        <v>32</v>
      </c>
      <c r="D50" s="10"/>
      <c r="E50" s="115"/>
      <c r="F50" s="90">
        <f t="shared" si="7"/>
        <v>0</v>
      </c>
      <c r="G50" s="12"/>
    </row>
    <row r="51" spans="1:8" hidden="1" outlineLevel="1" x14ac:dyDescent="0.25">
      <c r="A51" s="12" t="s">
        <v>42</v>
      </c>
      <c r="B51" s="22" t="str">
        <f>IFERROR(VLOOKUP(A51,'List of key experts'!$B$11:$D$34,3,0)&amp;" "&amp;VLOOKUP(A51,'List of key experts'!$B$11:$D$34,2,0),"N.N.")</f>
        <v>N.N.</v>
      </c>
      <c r="C51" s="8" t="s">
        <v>32</v>
      </c>
      <c r="D51" s="10"/>
      <c r="E51" s="115"/>
      <c r="F51" s="90">
        <f t="shared" si="7"/>
        <v>0</v>
      </c>
      <c r="G51" s="12"/>
    </row>
    <row r="52" spans="1:8" s="2" customFormat="1" ht="3.5" hidden="1" outlineLevel="1" x14ac:dyDescent="0.25">
      <c r="C52" s="9"/>
      <c r="F52" s="84"/>
    </row>
    <row r="53" spans="1:8" hidden="1" collapsed="1" x14ac:dyDescent="0.25">
      <c r="A53" s="6" t="s">
        <v>24</v>
      </c>
      <c r="B53" s="6"/>
      <c r="C53" s="6"/>
      <c r="D53" s="6"/>
      <c r="E53" s="6"/>
      <c r="F53" s="91">
        <f>SUM(F41:F52)</f>
        <v>0</v>
      </c>
      <c r="G53" s="6"/>
    </row>
    <row r="54" spans="1:8" s="2" customFormat="1" ht="3.5" x14ac:dyDescent="0.25">
      <c r="F54" s="84"/>
    </row>
    <row r="55" spans="1:8" s="16" customFormat="1" ht="8" x14ac:dyDescent="0.25">
      <c r="F55" s="92"/>
    </row>
    <row r="56" spans="1:8" x14ac:dyDescent="0.25">
      <c r="A56" s="5" t="s">
        <v>47</v>
      </c>
      <c r="B56" s="5"/>
      <c r="C56" s="5"/>
      <c r="D56" s="5"/>
      <c r="E56" s="5"/>
      <c r="F56" s="87"/>
      <c r="G56" s="5"/>
    </row>
    <row r="57" spans="1:8" x14ac:dyDescent="0.25">
      <c r="A57" s="44" t="s">
        <v>48</v>
      </c>
      <c r="B57" s="38"/>
      <c r="C57" s="98" t="s">
        <v>49</v>
      </c>
      <c r="D57" s="38"/>
      <c r="E57" s="38"/>
      <c r="F57" s="93"/>
      <c r="G57" s="38"/>
      <c r="H57" s="38"/>
    </row>
    <row r="58" spans="1:8" x14ac:dyDescent="0.25">
      <c r="A58" s="119" t="s">
        <v>50</v>
      </c>
      <c r="B58" s="119"/>
      <c r="C58" s="119"/>
      <c r="D58" s="119"/>
      <c r="E58" s="119"/>
      <c r="F58" s="119"/>
      <c r="G58" s="119"/>
      <c r="H58" s="23"/>
    </row>
    <row r="59" spans="1:8" ht="23" x14ac:dyDescent="0.25">
      <c r="A59" s="3" t="s">
        <v>10</v>
      </c>
      <c r="B59" s="3" t="s">
        <v>51</v>
      </c>
      <c r="C59" s="3" t="s">
        <v>28</v>
      </c>
      <c r="D59" s="3" t="s">
        <v>45</v>
      </c>
      <c r="E59" s="3" t="s">
        <v>52</v>
      </c>
      <c r="F59" s="89" t="s">
        <v>30</v>
      </c>
      <c r="G59" s="3" t="s">
        <v>15</v>
      </c>
    </row>
    <row r="60" spans="1:8" hidden="1" outlineLevel="1" x14ac:dyDescent="0.25">
      <c r="A60" s="12" t="s">
        <v>53</v>
      </c>
      <c r="B60" s="12"/>
      <c r="C60" s="12" t="s">
        <v>54</v>
      </c>
      <c r="D60" s="10"/>
      <c r="E60" s="115"/>
      <c r="F60" s="90">
        <f>D60*E60</f>
        <v>0</v>
      </c>
      <c r="G60" s="12"/>
    </row>
    <row r="61" spans="1:8" hidden="1" outlineLevel="1" x14ac:dyDescent="0.25">
      <c r="A61" s="12" t="s">
        <v>55</v>
      </c>
      <c r="B61" s="12"/>
      <c r="C61" s="12" t="s">
        <v>54</v>
      </c>
      <c r="D61" s="10"/>
      <c r="E61" s="115"/>
      <c r="F61" s="90">
        <f t="shared" ref="F61:F66" si="8">D61*E61</f>
        <v>0</v>
      </c>
      <c r="G61" s="12"/>
    </row>
    <row r="62" spans="1:8" hidden="1" outlineLevel="1" x14ac:dyDescent="0.25">
      <c r="A62" s="12" t="s">
        <v>56</v>
      </c>
      <c r="B62" s="12"/>
      <c r="C62" s="12" t="s">
        <v>54</v>
      </c>
      <c r="D62" s="10"/>
      <c r="E62" s="115"/>
      <c r="F62" s="90">
        <f t="shared" si="8"/>
        <v>0</v>
      </c>
      <c r="G62" s="12"/>
    </row>
    <row r="63" spans="1:8" ht="13.5" hidden="1" outlineLevel="1" x14ac:dyDescent="0.25">
      <c r="A63" s="47" t="s">
        <v>57</v>
      </c>
      <c r="B63" s="48"/>
      <c r="C63" s="46" t="s">
        <v>58</v>
      </c>
      <c r="D63" s="10"/>
      <c r="E63" s="115"/>
      <c r="F63" s="90">
        <f t="shared" si="8"/>
        <v>0</v>
      </c>
      <c r="G63" s="12"/>
    </row>
    <row r="64" spans="1:8" hidden="1" outlineLevel="1" x14ac:dyDescent="0.25">
      <c r="A64" s="12" t="s">
        <v>59</v>
      </c>
      <c r="B64" s="12"/>
      <c r="C64" s="12" t="s">
        <v>54</v>
      </c>
      <c r="D64" s="10"/>
      <c r="E64" s="115"/>
      <c r="F64" s="90">
        <f t="shared" si="8"/>
        <v>0</v>
      </c>
      <c r="G64" s="12"/>
    </row>
    <row r="65" spans="1:7" hidden="1" outlineLevel="1" x14ac:dyDescent="0.25">
      <c r="A65" s="12" t="s">
        <v>60</v>
      </c>
      <c r="B65" s="12"/>
      <c r="C65" s="12" t="s">
        <v>54</v>
      </c>
      <c r="D65" s="10"/>
      <c r="E65" s="115"/>
      <c r="F65" s="90">
        <f t="shared" si="8"/>
        <v>0</v>
      </c>
      <c r="G65" s="12"/>
    </row>
    <row r="66" spans="1:7" hidden="1" outlineLevel="1" x14ac:dyDescent="0.25">
      <c r="A66" s="12" t="s">
        <v>61</v>
      </c>
      <c r="B66" s="12"/>
      <c r="C66" s="12" t="s">
        <v>54</v>
      </c>
      <c r="D66" s="10"/>
      <c r="E66" s="115"/>
      <c r="F66" s="90">
        <f t="shared" si="8"/>
        <v>0</v>
      </c>
      <c r="G66" s="12"/>
    </row>
    <row r="67" spans="1:7" hidden="1" outlineLevel="1" x14ac:dyDescent="0.25">
      <c r="A67" s="12" t="s">
        <v>62</v>
      </c>
      <c r="B67" s="12"/>
      <c r="C67" s="12" t="s">
        <v>54</v>
      </c>
      <c r="D67" s="10"/>
      <c r="E67" s="115"/>
      <c r="F67" s="90">
        <f t="shared" ref="F67:F73" si="9">D67*E67</f>
        <v>0</v>
      </c>
      <c r="G67" s="12"/>
    </row>
    <row r="68" spans="1:7" hidden="1" outlineLevel="1" x14ac:dyDescent="0.25">
      <c r="A68" s="12" t="s">
        <v>62</v>
      </c>
      <c r="B68" s="12"/>
      <c r="C68" s="12" t="s">
        <v>54</v>
      </c>
      <c r="D68" s="10"/>
      <c r="E68" s="115"/>
      <c r="F68" s="90">
        <f t="shared" ref="F68:F70" si="10">D68*E68</f>
        <v>0</v>
      </c>
      <c r="G68" s="12"/>
    </row>
    <row r="69" spans="1:7" hidden="1" outlineLevel="1" x14ac:dyDescent="0.25">
      <c r="A69" s="12" t="s">
        <v>62</v>
      </c>
      <c r="B69" s="12"/>
      <c r="C69" s="12" t="s">
        <v>54</v>
      </c>
      <c r="D69" s="10"/>
      <c r="E69" s="115"/>
      <c r="F69" s="90">
        <f t="shared" si="10"/>
        <v>0</v>
      </c>
      <c r="G69" s="12"/>
    </row>
    <row r="70" spans="1:7" hidden="1" outlineLevel="1" x14ac:dyDescent="0.25">
      <c r="A70" s="12" t="s">
        <v>62</v>
      </c>
      <c r="B70" s="12"/>
      <c r="C70" s="12" t="s">
        <v>54</v>
      </c>
      <c r="D70" s="10"/>
      <c r="E70" s="115"/>
      <c r="F70" s="90">
        <f t="shared" si="10"/>
        <v>0</v>
      </c>
      <c r="G70" s="12"/>
    </row>
    <row r="71" spans="1:7" hidden="1" outlineLevel="1" x14ac:dyDescent="0.25">
      <c r="A71" s="12"/>
      <c r="B71" s="12"/>
      <c r="C71" s="12" t="s">
        <v>54</v>
      </c>
      <c r="D71" s="10"/>
      <c r="E71" s="115"/>
      <c r="F71" s="90">
        <f t="shared" si="9"/>
        <v>0</v>
      </c>
      <c r="G71" s="12"/>
    </row>
    <row r="72" spans="1:7" hidden="1" outlineLevel="1" x14ac:dyDescent="0.25">
      <c r="A72" s="12"/>
      <c r="B72" s="12"/>
      <c r="C72" s="12" t="s">
        <v>54</v>
      </c>
      <c r="D72" s="10"/>
      <c r="E72" s="115"/>
      <c r="F72" s="90">
        <f t="shared" si="9"/>
        <v>0</v>
      </c>
      <c r="G72" s="12"/>
    </row>
    <row r="73" spans="1:7" hidden="1" outlineLevel="1" x14ac:dyDescent="0.25">
      <c r="A73" s="12"/>
      <c r="B73" s="12"/>
      <c r="C73" s="12" t="s">
        <v>54</v>
      </c>
      <c r="D73" s="10"/>
      <c r="E73" s="115"/>
      <c r="F73" s="90">
        <f t="shared" si="9"/>
        <v>0</v>
      </c>
      <c r="G73" s="12"/>
    </row>
    <row r="74" spans="1:7" s="2" customFormat="1" ht="3.5" hidden="1" outlineLevel="1" x14ac:dyDescent="0.25">
      <c r="C74" s="9"/>
      <c r="F74" s="84"/>
    </row>
    <row r="75" spans="1:7" collapsed="1" x14ac:dyDescent="0.25">
      <c r="A75" s="6" t="s">
        <v>24</v>
      </c>
      <c r="B75" s="6"/>
      <c r="C75" s="6"/>
      <c r="D75" s="6"/>
      <c r="E75" s="6"/>
      <c r="F75" s="91">
        <f>SUM(F60:F74)</f>
        <v>0</v>
      </c>
      <c r="G75" s="6"/>
    </row>
    <row r="76" spans="1:7" s="16" customFormat="1" ht="8" x14ac:dyDescent="0.25">
      <c r="F76" s="92"/>
    </row>
    <row r="77" spans="1:7" x14ac:dyDescent="0.25">
      <c r="A77" s="5" t="s">
        <v>63</v>
      </c>
      <c r="B77" s="5"/>
      <c r="C77" s="5"/>
      <c r="D77" s="5"/>
      <c r="E77" s="5"/>
      <c r="F77" s="87"/>
      <c r="G77" s="5"/>
    </row>
    <row r="78" spans="1:7" s="19" customFormat="1" ht="4.5" outlineLevel="1" x14ac:dyDescent="0.25">
      <c r="F78" s="88"/>
    </row>
    <row r="79" spans="1:7" outlineLevel="1" x14ac:dyDescent="0.25">
      <c r="A79" s="3" t="s">
        <v>64</v>
      </c>
      <c r="B79" s="3"/>
      <c r="C79" s="3" t="s">
        <v>44</v>
      </c>
      <c r="D79" s="3" t="s">
        <v>12</v>
      </c>
      <c r="E79" s="3" t="s">
        <v>52</v>
      </c>
      <c r="F79" s="89" t="s">
        <v>16</v>
      </c>
      <c r="G79" s="3" t="s">
        <v>15</v>
      </c>
    </row>
    <row r="80" spans="1:7" outlineLevel="1" x14ac:dyDescent="0.25">
      <c r="A80" s="45" t="s">
        <v>65</v>
      </c>
      <c r="B80" s="7"/>
      <c r="C80" s="12" t="s">
        <v>54</v>
      </c>
      <c r="D80" s="10"/>
      <c r="E80" s="115"/>
      <c r="F80" s="90">
        <f>D80*E80</f>
        <v>0</v>
      </c>
      <c r="G80" s="12"/>
    </row>
    <row r="81" spans="1:7" outlineLevel="1" x14ac:dyDescent="0.25">
      <c r="A81" s="12" t="s">
        <v>66</v>
      </c>
      <c r="B81" s="7"/>
      <c r="C81" s="12" t="s">
        <v>54</v>
      </c>
      <c r="D81" s="10"/>
      <c r="E81" s="115"/>
      <c r="F81" s="90">
        <f t="shared" ref="F81:F84" si="11">D81*E81</f>
        <v>0</v>
      </c>
      <c r="G81" s="12"/>
    </row>
    <row r="82" spans="1:7" ht="23" outlineLevel="1" x14ac:dyDescent="0.25">
      <c r="A82" s="12" t="s">
        <v>67</v>
      </c>
      <c r="C82" s="12" t="s">
        <v>54</v>
      </c>
      <c r="D82" s="10"/>
      <c r="E82" s="115"/>
      <c r="F82" s="90">
        <f t="shared" si="11"/>
        <v>0</v>
      </c>
      <c r="G82" s="12"/>
    </row>
    <row r="83" spans="1:7" ht="34.5" outlineLevel="1" x14ac:dyDescent="0.25">
      <c r="A83" s="12" t="s">
        <v>68</v>
      </c>
      <c r="B83" s="7"/>
      <c r="C83" s="12" t="s">
        <v>101</v>
      </c>
      <c r="D83" s="10">
        <v>1</v>
      </c>
      <c r="E83" s="115">
        <v>3000</v>
      </c>
      <c r="F83" s="90">
        <f>D83*E83</f>
        <v>3000</v>
      </c>
      <c r="G83" s="12" t="s">
        <v>105</v>
      </c>
    </row>
    <row r="84" spans="1:7" outlineLevel="1" x14ac:dyDescent="0.25">
      <c r="A84" s="11" t="s">
        <v>69</v>
      </c>
      <c r="B84" s="7"/>
      <c r="C84" s="7" t="s">
        <v>58</v>
      </c>
      <c r="D84" s="10"/>
      <c r="E84" s="115"/>
      <c r="F84" s="90">
        <f t="shared" si="11"/>
        <v>0</v>
      </c>
      <c r="G84" s="12"/>
    </row>
    <row r="85" spans="1:7" outlineLevel="1" x14ac:dyDescent="0.25">
      <c r="A85" s="49" t="s">
        <v>70</v>
      </c>
      <c r="B85" s="7"/>
      <c r="C85" s="47" t="s">
        <v>58</v>
      </c>
      <c r="D85" s="10"/>
      <c r="E85" s="115"/>
      <c r="F85" s="90">
        <f>D85*E85</f>
        <v>0</v>
      </c>
      <c r="G85" s="12"/>
    </row>
    <row r="86" spans="1:7" ht="46" outlineLevel="1" x14ac:dyDescent="0.25">
      <c r="A86" s="45" t="s">
        <v>71</v>
      </c>
      <c r="B86" s="7"/>
      <c r="C86" s="12" t="s">
        <v>101</v>
      </c>
      <c r="D86" s="10">
        <v>1</v>
      </c>
      <c r="E86" s="115">
        <v>7000</v>
      </c>
      <c r="F86" s="90">
        <f>D86*E86</f>
        <v>7000</v>
      </c>
      <c r="G86" s="12" t="s">
        <v>106</v>
      </c>
    </row>
    <row r="87" spans="1:7" outlineLevel="1" x14ac:dyDescent="0.25">
      <c r="A87" s="45" t="s">
        <v>71</v>
      </c>
      <c r="B87" s="7"/>
      <c r="C87" s="12" t="s">
        <v>54</v>
      </c>
      <c r="D87" s="10"/>
      <c r="E87" s="115"/>
      <c r="F87" s="90">
        <f>D87*E87</f>
        <v>0</v>
      </c>
      <c r="G87" s="12"/>
    </row>
    <row r="88" spans="1:7" outlineLevel="1" x14ac:dyDescent="0.25">
      <c r="A88" s="45"/>
      <c r="B88" s="7"/>
      <c r="C88" s="12" t="s">
        <v>54</v>
      </c>
      <c r="D88" s="10"/>
      <c r="E88" s="115"/>
      <c r="F88" s="90">
        <f>D88*E88</f>
        <v>0</v>
      </c>
      <c r="G88" s="12"/>
    </row>
    <row r="89" spans="1:7" outlineLevel="1" x14ac:dyDescent="0.25">
      <c r="A89" s="45"/>
      <c r="B89" s="7"/>
      <c r="C89" s="12" t="s">
        <v>54</v>
      </c>
      <c r="D89" s="10"/>
      <c r="E89" s="115"/>
      <c r="F89" s="90">
        <f>D89*E89</f>
        <v>0</v>
      </c>
      <c r="G89" s="12"/>
    </row>
    <row r="90" spans="1:7" outlineLevel="1" x14ac:dyDescent="0.25">
      <c r="A90" s="45"/>
      <c r="B90" s="7"/>
      <c r="C90" s="12" t="s">
        <v>54</v>
      </c>
      <c r="D90" s="10"/>
      <c r="E90" s="115"/>
      <c r="F90" s="90">
        <f t="shared" ref="F90:F92" si="12">D90*E90</f>
        <v>0</v>
      </c>
      <c r="G90" s="12"/>
    </row>
    <row r="91" spans="1:7" outlineLevel="1" x14ac:dyDescent="0.25">
      <c r="A91" s="45"/>
      <c r="B91" s="7"/>
      <c r="C91" s="12" t="s">
        <v>54</v>
      </c>
      <c r="D91" s="10"/>
      <c r="E91" s="115"/>
      <c r="F91" s="90">
        <f t="shared" si="12"/>
        <v>0</v>
      </c>
      <c r="G91" s="12"/>
    </row>
    <row r="92" spans="1:7" outlineLevel="1" x14ac:dyDescent="0.25">
      <c r="A92" s="45"/>
      <c r="B92" s="7"/>
      <c r="C92" s="12" t="s">
        <v>54</v>
      </c>
      <c r="D92" s="10"/>
      <c r="E92" s="115"/>
      <c r="F92" s="90">
        <f t="shared" si="12"/>
        <v>0</v>
      </c>
      <c r="G92" s="12"/>
    </row>
    <row r="93" spans="1:7" s="2" customFormat="1" ht="3.5" outlineLevel="1" x14ac:dyDescent="0.25">
      <c r="F93" s="84"/>
    </row>
    <row r="94" spans="1:7" x14ac:dyDescent="0.25">
      <c r="A94" s="6" t="s">
        <v>24</v>
      </c>
      <c r="B94" s="6"/>
      <c r="C94" s="6"/>
      <c r="D94" s="6"/>
      <c r="E94" s="6"/>
      <c r="F94" s="91">
        <f>SUM(F80:F93)</f>
        <v>10000</v>
      </c>
      <c r="G94" s="6"/>
    </row>
    <row r="95" spans="1:7" s="16" customFormat="1" ht="8" x14ac:dyDescent="0.25">
      <c r="F95" s="92"/>
    </row>
    <row r="96" spans="1:7" x14ac:dyDescent="0.25">
      <c r="A96" s="5" t="s">
        <v>72</v>
      </c>
      <c r="B96" s="5"/>
      <c r="C96" s="5"/>
      <c r="D96" s="5"/>
      <c r="E96" s="5"/>
      <c r="F96" s="87"/>
      <c r="G96" s="5"/>
    </row>
    <row r="97" spans="1:7" s="19" customFormat="1" ht="4.5" x14ac:dyDescent="0.25">
      <c r="F97" s="88"/>
    </row>
    <row r="98" spans="1:7" x14ac:dyDescent="0.25">
      <c r="A98" s="6" t="s">
        <v>73</v>
      </c>
      <c r="B98" s="6"/>
      <c r="C98" s="6"/>
      <c r="D98" s="6"/>
      <c r="E98" s="6"/>
      <c r="F98" s="113">
        <f>F94+F75+F53+F21+F38</f>
        <v>10000</v>
      </c>
      <c r="G98" s="6"/>
    </row>
    <row r="99" spans="1:7" x14ac:dyDescent="0.25">
      <c r="A99" s="1"/>
    </row>
    <row r="100" spans="1:7" x14ac:dyDescent="0.25">
      <c r="A100" s="39"/>
      <c r="B100" s="40"/>
      <c r="C100" s="40"/>
      <c r="D100" s="40"/>
      <c r="E100" s="40"/>
      <c r="F100" s="95"/>
      <c r="G100" s="40"/>
    </row>
    <row r="101" spans="1:7" x14ac:dyDescent="0.25">
      <c r="A101" s="31"/>
      <c r="B101" s="32"/>
      <c r="C101" s="32"/>
      <c r="D101" s="32"/>
      <c r="E101" s="32"/>
      <c r="F101" s="96"/>
      <c r="G101" s="32"/>
    </row>
    <row r="102" spans="1:7" x14ac:dyDescent="0.25">
      <c r="A102" s="31"/>
      <c r="B102" s="32"/>
      <c r="C102" s="32"/>
      <c r="D102" s="32"/>
      <c r="E102" s="32"/>
      <c r="F102" s="96"/>
      <c r="G102" s="32"/>
    </row>
    <row r="103" spans="1:7" ht="34.5" x14ac:dyDescent="0.25">
      <c r="A103" s="31" t="s">
        <v>74</v>
      </c>
      <c r="B103" s="32"/>
      <c r="C103" s="32"/>
      <c r="D103" s="32"/>
      <c r="E103" s="32"/>
      <c r="F103" s="96"/>
      <c r="G103" s="32"/>
    </row>
    <row r="104" spans="1:7" ht="57.5" x14ac:dyDescent="0.25">
      <c r="A104" s="31" t="s">
        <v>75</v>
      </c>
      <c r="B104" s="32"/>
      <c r="C104" s="32"/>
      <c r="D104" s="32"/>
      <c r="E104" s="32"/>
      <c r="F104" s="96"/>
      <c r="G104" s="32"/>
    </row>
    <row r="105" spans="1:7" x14ac:dyDescent="0.25">
      <c r="A105" s="41"/>
      <c r="B105" s="32"/>
      <c r="C105" s="32"/>
      <c r="D105" s="32"/>
      <c r="E105" s="32"/>
      <c r="F105" s="96"/>
      <c r="G105" s="32"/>
    </row>
    <row r="106" spans="1:7" x14ac:dyDescent="0.25">
      <c r="A106" s="37"/>
      <c r="B106" s="37"/>
      <c r="C106" s="37"/>
      <c r="D106" s="37"/>
      <c r="E106" s="37"/>
      <c r="F106" s="97"/>
      <c r="G106" s="37"/>
    </row>
    <row r="107" spans="1:7" x14ac:dyDescent="0.25">
      <c r="A107" s="37"/>
      <c r="B107" s="37"/>
      <c r="C107" s="37"/>
      <c r="D107" s="37"/>
      <c r="E107" s="37"/>
      <c r="F107" s="97"/>
      <c r="G107" s="37"/>
    </row>
  </sheetData>
  <sheetProtection formatRows="0"/>
  <mergeCells count="5">
    <mergeCell ref="D7:G7"/>
    <mergeCell ref="A58:G58"/>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0:C83 C85:C92 C60:C62 C64:C73" xr:uid="{00000000-0002-0000-0000-000001000000}">
      <formula1>Erstattungsart</formula1>
    </dataValidation>
    <dataValidation type="list" allowBlank="1" showInputMessage="1" sqref="A41:A46" xr:uid="{00000000-0002-0000-0000-000002000000}">
      <formula1>lSFK</formula1>
    </dataValidation>
    <dataValidation type="list" showInputMessage="1" sqref="A26:A36 A47:A51"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58" r:id="rId1" display="https://www.bundesfinanzministerium.de/Content/DE/Downloads/BMF_Schreiben/Steuerarten/Lohnsteuer/2023-11-21-steuerliche-behandlung-reisekosten-reisekostenverguetungen-2024.html (GERMAN ONLY)" xr:uid="{00000000-0004-0000-0000-000000000000}"/>
    <hyperlink ref="A58:G58" r:id="rId2" display="https://www.bundesfinanzministerium.de/Content/DE/Downloads/BMF_Schreiben/Steuerarten/Lohnsteuer/2024-12-02-steuerliche-behandlung-reisekosten-2025.html (GERMAN ONLY)" xr:uid="{505A1943-178B-49EF-A55F-241B28B8195B}"/>
  </hyperlinks>
  <pageMargins left="0.51181102362204722" right="0.51181102362204722" top="0.11811023622047245" bottom="0.39370078740157483" header="0.11811023622047245" footer="0.15748031496062992"/>
  <pageSetup paperSize="9" scale="97" orientation="landscape" r:id="rId3"/>
  <headerFooter differentFirst="1">
    <oddFooter>&amp;LForm-42-11-7-en&amp;C&amp;7&amp;P / &amp;N</oddFooter>
    <firstFooter>&amp;LForm-42-11-6-en</firstFooter>
  </headerFooter>
  <rowBreaks count="1" manualBreakCount="1">
    <brk id="54"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110"/>
  <sheetViews>
    <sheetView showGridLines="0" topLeftCell="A2" zoomScale="69" zoomScaleNormal="130" workbookViewId="0">
      <selection activeCell="M94" sqref="M94"/>
    </sheetView>
  </sheetViews>
  <sheetFormatPr defaultColWidth="11.3984375" defaultRowHeight="11.5" outlineLevelRow="1" x14ac:dyDescent="0.25"/>
  <cols>
    <col min="1" max="1" width="31.8984375" customWidth="1"/>
    <col min="2" max="2" width="16.09765625" customWidth="1"/>
    <col min="3" max="3" width="17.69921875" customWidth="1"/>
    <col min="4" max="4" width="9.3984375" customWidth="1"/>
    <col min="5" max="5" width="14.59765625" customWidth="1"/>
    <col min="6" max="6" width="16.09765625" style="83" customWidth="1"/>
    <col min="7" max="7" width="30.59765625" customWidth="1"/>
    <col min="8" max="8" width="2" customWidth="1"/>
    <col min="9" max="9" width="5.69921875" customWidth="1"/>
    <col min="10" max="10" width="11.3984375" customWidth="1"/>
    <col min="11" max="11" width="9.3984375" customWidth="1"/>
    <col min="12" max="12" width="5.09765625" customWidth="1"/>
    <col min="14" max="14" width="34.8984375" customWidth="1"/>
  </cols>
  <sheetData>
    <row r="1" spans="1:14" ht="67.5" customHeight="1" x14ac:dyDescent="0.25">
      <c r="A1" s="120" t="s">
        <v>76</v>
      </c>
      <c r="B1" s="121"/>
      <c r="C1" s="121"/>
      <c r="D1" s="121"/>
      <c r="E1" s="121"/>
      <c r="F1" s="121"/>
      <c r="G1" s="43"/>
      <c r="H1" s="42"/>
    </row>
    <row r="2" spans="1:14" s="2" customFormat="1" ht="23.25" customHeight="1" x14ac:dyDescent="0.25">
      <c r="A2" s="116" t="s">
        <v>1</v>
      </c>
      <c r="F2" s="84"/>
    </row>
    <row r="3" spans="1:14" ht="23.25" customHeight="1" x14ac:dyDescent="0.25">
      <c r="A3" s="25" t="s">
        <v>2</v>
      </c>
      <c r="B3" s="51">
        <f>'Price schedule | Services'!B3</f>
        <v>10054968</v>
      </c>
      <c r="C3" s="26" t="s">
        <v>3</v>
      </c>
      <c r="D3" s="125">
        <f>'Price schedule | Services'!D3</f>
        <v>0</v>
      </c>
      <c r="E3" s="126"/>
      <c r="F3" s="85"/>
      <c r="G3" s="4"/>
    </row>
    <row r="4" spans="1:14" s="2" customFormat="1" ht="5.25" customHeight="1" x14ac:dyDescent="0.25">
      <c r="A4" s="24"/>
      <c r="C4" s="27"/>
      <c r="F4" s="84"/>
    </row>
    <row r="5" spans="1:14" x14ac:dyDescent="0.25">
      <c r="A5" s="28" t="s">
        <v>4</v>
      </c>
      <c r="B5" s="51" t="str">
        <f>'Price schedule | Services'!B5</f>
        <v>G-012340-014</v>
      </c>
      <c r="C5" s="26" t="s">
        <v>5</v>
      </c>
      <c r="D5" s="127">
        <f>'Price schedule | Services'!D5</f>
        <v>0</v>
      </c>
      <c r="E5" s="128"/>
      <c r="F5" s="128"/>
      <c r="G5" s="128"/>
    </row>
    <row r="6" spans="1:14" s="2" customFormat="1" ht="3.5" x14ac:dyDescent="0.25">
      <c r="A6" s="24"/>
      <c r="C6" s="27"/>
      <c r="F6" s="84"/>
    </row>
    <row r="7" spans="1:14" ht="34.5" customHeight="1" x14ac:dyDescent="0.25">
      <c r="A7" s="28" t="s">
        <v>6</v>
      </c>
      <c r="B7" s="99" t="s">
        <v>77</v>
      </c>
      <c r="C7" s="26" t="s">
        <v>8</v>
      </c>
      <c r="D7" s="129">
        <f>'Price schedule | Services'!D7</f>
        <v>0</v>
      </c>
      <c r="E7" s="130"/>
      <c r="F7" s="130"/>
      <c r="G7" s="130"/>
    </row>
    <row r="8" spans="1:14" s="17" customFormat="1" ht="9" x14ac:dyDescent="0.25">
      <c r="A8" s="29"/>
      <c r="B8" s="30"/>
      <c r="C8" s="30"/>
      <c r="D8" s="30"/>
      <c r="E8" s="30"/>
      <c r="F8" s="86"/>
      <c r="G8" s="30"/>
    </row>
    <row r="9" spans="1:14" x14ac:dyDescent="0.25">
      <c r="A9" s="5" t="s">
        <v>9</v>
      </c>
      <c r="B9" s="5"/>
      <c r="C9" s="5"/>
      <c r="D9" s="5"/>
      <c r="E9" s="5"/>
      <c r="F9" s="87"/>
      <c r="G9" s="5"/>
    </row>
    <row r="10" spans="1:14" s="19" customFormat="1" ht="4.5" outlineLevel="1" x14ac:dyDescent="0.25">
      <c r="F10" s="88"/>
    </row>
    <row r="11" spans="1:14" outlineLevel="1" x14ac:dyDescent="0.25">
      <c r="A11" s="3" t="s">
        <v>10</v>
      </c>
      <c r="B11" s="33" t="s">
        <v>11</v>
      </c>
      <c r="C11" s="34"/>
      <c r="D11" s="3" t="s">
        <v>12</v>
      </c>
      <c r="E11" s="3" t="s">
        <v>13</v>
      </c>
      <c r="F11" s="89" t="s">
        <v>14</v>
      </c>
      <c r="G11" s="3" t="s">
        <v>15</v>
      </c>
    </row>
    <row r="12" spans="1:14" outlineLevel="1" x14ac:dyDescent="0.25">
      <c r="A12" s="12" t="s">
        <v>16</v>
      </c>
      <c r="B12" s="35"/>
      <c r="C12" s="36"/>
      <c r="D12" s="10"/>
      <c r="E12" s="50"/>
      <c r="F12" s="90">
        <f>D12*E12</f>
        <v>0</v>
      </c>
      <c r="G12" s="12"/>
    </row>
    <row r="13" spans="1:14" outlineLevel="1" x14ac:dyDescent="0.25">
      <c r="A13" s="12" t="s">
        <v>17</v>
      </c>
      <c r="B13" s="35"/>
      <c r="C13" s="36"/>
      <c r="D13" s="10"/>
      <c r="E13" s="50"/>
      <c r="F13" s="90">
        <f>D13*E13</f>
        <v>0</v>
      </c>
      <c r="G13" s="12"/>
      <c r="N13" s="20"/>
    </row>
    <row r="14" spans="1:14" outlineLevel="1" x14ac:dyDescent="0.25">
      <c r="A14" s="12" t="s">
        <v>18</v>
      </c>
      <c r="B14" s="35"/>
      <c r="C14" s="36"/>
      <c r="D14" s="10"/>
      <c r="E14" s="50"/>
      <c r="F14" s="90">
        <f t="shared" ref="F14:F19" si="0">D14*E14</f>
        <v>0</v>
      </c>
      <c r="G14" s="12"/>
      <c r="N14" s="20"/>
    </row>
    <row r="15" spans="1:14" outlineLevel="1" x14ac:dyDescent="0.25">
      <c r="A15" s="12" t="s">
        <v>19</v>
      </c>
      <c r="B15" s="35"/>
      <c r="C15" s="36"/>
      <c r="D15" s="10"/>
      <c r="E15" s="50"/>
      <c r="F15" s="90">
        <f t="shared" si="0"/>
        <v>0</v>
      </c>
      <c r="G15" s="12"/>
      <c r="N15" s="20"/>
    </row>
    <row r="16" spans="1:14" outlineLevel="1" x14ac:dyDescent="0.25">
      <c r="A16" s="12" t="s">
        <v>20</v>
      </c>
      <c r="B16" s="35"/>
      <c r="C16" s="36"/>
      <c r="D16" s="10"/>
      <c r="E16" s="50"/>
      <c r="F16" s="90">
        <f t="shared" si="0"/>
        <v>0</v>
      </c>
      <c r="G16" s="12"/>
      <c r="N16" s="20"/>
    </row>
    <row r="17" spans="1:14" outlineLevel="1" x14ac:dyDescent="0.25">
      <c r="A17" s="12" t="s">
        <v>21</v>
      </c>
      <c r="B17" s="35"/>
      <c r="C17" s="36"/>
      <c r="D17" s="10"/>
      <c r="E17" s="50"/>
      <c r="F17" s="90">
        <f t="shared" si="0"/>
        <v>0</v>
      </c>
      <c r="G17" s="12"/>
      <c r="N17" s="20"/>
    </row>
    <row r="18" spans="1:14" outlineLevel="1" x14ac:dyDescent="0.25">
      <c r="A18" s="12" t="s">
        <v>22</v>
      </c>
      <c r="B18" s="35"/>
      <c r="C18" s="36"/>
      <c r="D18" s="10"/>
      <c r="E18" s="50"/>
      <c r="F18" s="90">
        <f t="shared" si="0"/>
        <v>0</v>
      </c>
      <c r="G18" s="12"/>
      <c r="N18" s="20"/>
    </row>
    <row r="19" spans="1:14" outlineLevel="1" x14ac:dyDescent="0.25">
      <c r="A19" s="12" t="s">
        <v>23</v>
      </c>
      <c r="B19" s="35"/>
      <c r="C19" s="36"/>
      <c r="D19" s="10"/>
      <c r="E19" s="50"/>
      <c r="F19" s="90">
        <f t="shared" si="0"/>
        <v>0</v>
      </c>
      <c r="G19" s="12"/>
      <c r="N19" s="20"/>
    </row>
    <row r="20" spans="1:14" s="2" customFormat="1" ht="5.5" customHeight="1" outlineLevel="1" x14ac:dyDescent="0.25">
      <c r="C20" s="9"/>
      <c r="F20" s="84"/>
    </row>
    <row r="21" spans="1:14" x14ac:dyDescent="0.25">
      <c r="A21" s="6" t="s">
        <v>24</v>
      </c>
      <c r="B21" s="6"/>
      <c r="C21" s="6"/>
      <c r="D21" s="6"/>
      <c r="E21" s="6"/>
      <c r="F21" s="91">
        <f>SUM(F12:F20)</f>
        <v>0</v>
      </c>
      <c r="G21" s="6"/>
    </row>
    <row r="22" spans="1:14" s="16" customFormat="1" ht="17.149999999999999" customHeight="1" x14ac:dyDescent="0.25">
      <c r="F22" s="92"/>
    </row>
    <row r="23" spans="1:14" x14ac:dyDescent="0.25">
      <c r="A23" s="5" t="s">
        <v>25</v>
      </c>
      <c r="B23" s="5"/>
      <c r="C23" s="5"/>
      <c r="D23" s="5"/>
      <c r="E23" s="5"/>
      <c r="F23" s="87"/>
      <c r="G23" s="5"/>
    </row>
    <row r="24" spans="1:14" s="19" customFormat="1" ht="4.5" x14ac:dyDescent="0.25">
      <c r="F24" s="88"/>
    </row>
    <row r="25" spans="1:14" ht="34.5" x14ac:dyDescent="0.25">
      <c r="A25" s="21" t="s">
        <v>26</v>
      </c>
      <c r="B25" s="3" t="s">
        <v>27</v>
      </c>
      <c r="C25" s="3" t="s">
        <v>28</v>
      </c>
      <c r="D25" s="3" t="s">
        <v>29</v>
      </c>
      <c r="E25" s="3" t="s">
        <v>13</v>
      </c>
      <c r="F25" s="89" t="s">
        <v>30</v>
      </c>
      <c r="G25" s="3" t="s">
        <v>15</v>
      </c>
    </row>
    <row r="26" spans="1:14" x14ac:dyDescent="0.25">
      <c r="A26" s="12" t="s">
        <v>31</v>
      </c>
      <c r="B26" s="22" t="str">
        <f>IFERROR(VLOOKUP(A26,'List of key experts'!$B$11:$D$34,3,0)&amp;" "&amp;VLOOKUP(A26,'List of key experts'!$B$11:$D$34,2,0),"N.N.")</f>
        <v xml:space="preserve"> </v>
      </c>
      <c r="C26" s="8" t="s">
        <v>32</v>
      </c>
      <c r="D26" s="10"/>
      <c r="E26" s="50"/>
      <c r="F26" s="90">
        <f>D26*E26</f>
        <v>0</v>
      </c>
      <c r="G26" s="12"/>
    </row>
    <row r="27" spans="1:14" x14ac:dyDescent="0.25">
      <c r="A27" s="12" t="s">
        <v>33</v>
      </c>
      <c r="B27" s="22" t="str">
        <f>IFERROR(VLOOKUP(A27,'List of key experts'!$B$11:$D$34,3,0)&amp;" "&amp;VLOOKUP(A27,'List of key experts'!$B$11:$D$34,2,0),"N.N.")</f>
        <v xml:space="preserve">  </v>
      </c>
      <c r="C27" s="8" t="s">
        <v>32</v>
      </c>
      <c r="D27" s="10"/>
      <c r="E27" s="50"/>
      <c r="F27" s="90">
        <f t="shared" ref="F27:F36" si="1">D27*E27</f>
        <v>0</v>
      </c>
      <c r="G27" s="12"/>
    </row>
    <row r="28" spans="1:14" outlineLevel="1" x14ac:dyDescent="0.25">
      <c r="A28" s="12" t="s">
        <v>34</v>
      </c>
      <c r="B28" s="22" t="str">
        <f>IFERROR(VLOOKUP(A28,'List of key experts'!$B$11:$D$34,3,0)&amp;" "&amp;VLOOKUP(A28,'List of key experts'!$B$11:$D$34,2,0),"N.N.")</f>
        <v xml:space="preserve"> </v>
      </c>
      <c r="C28" s="8" t="s">
        <v>32</v>
      </c>
      <c r="D28" s="10"/>
      <c r="E28" s="50"/>
      <c r="F28" s="90">
        <f t="shared" si="1"/>
        <v>0</v>
      </c>
      <c r="G28" s="12"/>
    </row>
    <row r="29" spans="1:14" outlineLevel="1" x14ac:dyDescent="0.25">
      <c r="A29" s="12" t="s">
        <v>35</v>
      </c>
      <c r="B29" s="22" t="str">
        <f>IFERROR(VLOOKUP(A29,'List of key experts'!$B$11:$D$34,3,0)&amp;" "&amp;VLOOKUP(A29,'List of key experts'!$B$11:$D$34,2,0),"N.N.")</f>
        <v xml:space="preserve"> </v>
      </c>
      <c r="C29" s="8" t="s">
        <v>32</v>
      </c>
      <c r="D29" s="10"/>
      <c r="E29" s="50"/>
      <c r="F29" s="90">
        <f t="shared" si="1"/>
        <v>0</v>
      </c>
      <c r="G29" s="12"/>
    </row>
    <row r="30" spans="1:14" outlineLevel="1" x14ac:dyDescent="0.25">
      <c r="A30" s="12" t="s">
        <v>36</v>
      </c>
      <c r="B30" s="22" t="str">
        <f>IFERROR(VLOOKUP(A30,'List of key experts'!$B$11:$D$34,3,0)&amp;" "&amp;VLOOKUP(A30,'List of key experts'!$B$11:$D$34,2,0),"N.N.")</f>
        <v xml:space="preserve"> </v>
      </c>
      <c r="C30" s="8" t="s">
        <v>32</v>
      </c>
      <c r="D30" s="10"/>
      <c r="E30" s="50"/>
      <c r="F30" s="90">
        <f t="shared" si="1"/>
        <v>0</v>
      </c>
      <c r="G30" s="12"/>
    </row>
    <row r="31" spans="1:14" outlineLevel="1" x14ac:dyDescent="0.25">
      <c r="A31" s="12" t="s">
        <v>37</v>
      </c>
      <c r="B31" s="22" t="str">
        <f>IFERROR(VLOOKUP(A31,'List of key experts'!$B$11:$D$34,3,0)&amp;" "&amp;VLOOKUP(A31,'List of key experts'!$B$11:$D$34,2,0),"N.N.")</f>
        <v xml:space="preserve"> </v>
      </c>
      <c r="C31" s="8" t="s">
        <v>32</v>
      </c>
      <c r="D31" s="10"/>
      <c r="E31" s="50"/>
      <c r="F31" s="90">
        <f t="shared" si="1"/>
        <v>0</v>
      </c>
      <c r="G31" s="12"/>
    </row>
    <row r="32" spans="1:14" outlineLevel="1" x14ac:dyDescent="0.25">
      <c r="A32" s="12" t="s">
        <v>38</v>
      </c>
      <c r="B32" s="22" t="str">
        <f>IFERROR(VLOOKUP(A32,'List of key experts'!$B$11:$D$34,3,0)&amp;" "&amp;VLOOKUP(A32,'List of key experts'!$B$11:$D$34,2,0),"N.N.")</f>
        <v>N.N.</v>
      </c>
      <c r="C32" s="8" t="s">
        <v>32</v>
      </c>
      <c r="D32" s="10"/>
      <c r="E32" s="50"/>
      <c r="F32" s="90">
        <f t="shared" si="1"/>
        <v>0</v>
      </c>
      <c r="G32" s="12"/>
    </row>
    <row r="33" spans="1:7" outlineLevel="1" x14ac:dyDescent="0.25">
      <c r="A33" s="12" t="s">
        <v>39</v>
      </c>
      <c r="B33" s="22" t="str">
        <f>IFERROR(VLOOKUP(A33,'List of key experts'!$B$11:$D$34,3,0)&amp;" "&amp;VLOOKUP(A33,'List of key experts'!$B$11:$D$34,2,0),"N.N.")</f>
        <v>N.N.</v>
      </c>
      <c r="C33" s="8" t="s">
        <v>32</v>
      </c>
      <c r="D33" s="10"/>
      <c r="E33" s="50"/>
      <c r="F33" s="90">
        <f t="shared" si="1"/>
        <v>0</v>
      </c>
      <c r="G33" s="12"/>
    </row>
    <row r="34" spans="1:7" outlineLevel="1" x14ac:dyDescent="0.25">
      <c r="A34" s="12" t="s">
        <v>40</v>
      </c>
      <c r="B34" s="22" t="str">
        <f>IFERROR(VLOOKUP(A34,'List of key experts'!$B$11:$D$34,3,0)&amp;" "&amp;VLOOKUP(A34,'List of key experts'!$B$11:$D$34,2,0),"N.N.")</f>
        <v>N.N.</v>
      </c>
      <c r="C34" s="8" t="s">
        <v>32</v>
      </c>
      <c r="D34" s="10"/>
      <c r="E34" s="50"/>
      <c r="F34" s="90">
        <f t="shared" si="1"/>
        <v>0</v>
      </c>
      <c r="G34" s="12"/>
    </row>
    <row r="35" spans="1:7" outlineLevel="1" x14ac:dyDescent="0.25">
      <c r="A35" s="12" t="s">
        <v>41</v>
      </c>
      <c r="B35" s="22" t="str">
        <f>IFERROR(VLOOKUP(A35,'List of key experts'!$B$11:$D$34,3,0)&amp;" "&amp;VLOOKUP(A35,'List of key experts'!$B$11:$D$34,2,0),"N.N.")</f>
        <v>N.N.</v>
      </c>
      <c r="C35" s="8" t="s">
        <v>32</v>
      </c>
      <c r="D35" s="10"/>
      <c r="E35" s="50"/>
      <c r="F35" s="90">
        <f t="shared" si="1"/>
        <v>0</v>
      </c>
      <c r="G35" s="12"/>
    </row>
    <row r="36" spans="1:7" outlineLevel="1" x14ac:dyDescent="0.25">
      <c r="A36" s="12" t="s">
        <v>42</v>
      </c>
      <c r="B36" s="22" t="str">
        <f>IFERROR(VLOOKUP(A36,'List of key experts'!$B$11:$D$34,3,0)&amp;" "&amp;VLOOKUP(A36,'List of key experts'!$B$11:$D$34,2,0),"N.N.")</f>
        <v>N.N.</v>
      </c>
      <c r="C36" s="8" t="s">
        <v>32</v>
      </c>
      <c r="D36" s="10"/>
      <c r="E36" s="50"/>
      <c r="F36" s="90">
        <f t="shared" si="1"/>
        <v>0</v>
      </c>
      <c r="G36" s="12"/>
    </row>
    <row r="37" spans="1:7" s="2" customFormat="1" ht="3.65" customHeight="1" outlineLevel="1" x14ac:dyDescent="0.25">
      <c r="C37" s="9"/>
      <c r="F37" s="84"/>
    </row>
    <row r="38" spans="1:7" x14ac:dyDescent="0.25">
      <c r="A38" s="6" t="s">
        <v>24</v>
      </c>
      <c r="B38" s="6"/>
      <c r="C38" s="6"/>
      <c r="D38" s="6"/>
      <c r="E38" s="6"/>
      <c r="F38" s="91">
        <f>SUM(F26:F37)</f>
        <v>0</v>
      </c>
      <c r="G38" s="6"/>
    </row>
    <row r="39" spans="1:7" s="16" customFormat="1" ht="8" x14ac:dyDescent="0.25">
      <c r="F39" s="92"/>
    </row>
    <row r="40" spans="1:7" ht="23" x14ac:dyDescent="0.25">
      <c r="A40" s="21" t="s">
        <v>43</v>
      </c>
      <c r="B40" s="3" t="s">
        <v>27</v>
      </c>
      <c r="C40" s="3" t="s">
        <v>44</v>
      </c>
      <c r="D40" s="3" t="s">
        <v>45</v>
      </c>
      <c r="E40" s="3" t="s">
        <v>46</v>
      </c>
      <c r="F40" s="89" t="s">
        <v>30</v>
      </c>
      <c r="G40" s="3" t="s">
        <v>15</v>
      </c>
    </row>
    <row r="41" spans="1:7" x14ac:dyDescent="0.25">
      <c r="A41" s="12" t="s">
        <v>31</v>
      </c>
      <c r="B41" s="22" t="str">
        <f>IFERROR(VLOOKUP(A41,'List of key experts'!$B$11:$D$34,3,0)&amp;" "&amp;VLOOKUP(A41,'List of key experts'!$B$11:$D$34,2,0),"N.N.")</f>
        <v xml:space="preserve"> </v>
      </c>
      <c r="C41" s="8" t="s">
        <v>32</v>
      </c>
      <c r="D41" s="10"/>
      <c r="E41" s="50"/>
      <c r="F41" s="90">
        <f>D41*E41</f>
        <v>0</v>
      </c>
      <c r="G41" s="12"/>
    </row>
    <row r="42" spans="1:7" x14ac:dyDescent="0.25">
      <c r="A42" s="12" t="s">
        <v>33</v>
      </c>
      <c r="B42" s="22" t="str">
        <f>IFERROR(VLOOKUP(A42,'List of key experts'!$B$11:$D$34,3,0)&amp;" "&amp;VLOOKUP(A42,'List of key experts'!$B$11:$D$34,2,0),"N.N.")</f>
        <v xml:space="preserve">  </v>
      </c>
      <c r="C42" s="8" t="s">
        <v>32</v>
      </c>
      <c r="D42" s="10"/>
      <c r="E42" s="50"/>
      <c r="F42" s="90">
        <f t="shared" ref="F42:F51" si="2">D42*E42</f>
        <v>0</v>
      </c>
      <c r="G42" s="12"/>
    </row>
    <row r="43" spans="1:7" outlineLevel="1" x14ac:dyDescent="0.25">
      <c r="A43" s="12" t="s">
        <v>34</v>
      </c>
      <c r="B43" s="22" t="str">
        <f>IFERROR(VLOOKUP(A43,'List of key experts'!$B$11:$D$34,3,0)&amp;" "&amp;VLOOKUP(A43,'List of key experts'!$B$11:$D$34,2,0),"N.N.")</f>
        <v xml:space="preserve"> </v>
      </c>
      <c r="C43" s="8" t="s">
        <v>32</v>
      </c>
      <c r="D43" s="10"/>
      <c r="E43" s="50"/>
      <c r="F43" s="90">
        <f t="shared" si="2"/>
        <v>0</v>
      </c>
      <c r="G43" s="12"/>
    </row>
    <row r="44" spans="1:7" outlineLevel="1" x14ac:dyDescent="0.25">
      <c r="A44" s="12" t="s">
        <v>35</v>
      </c>
      <c r="B44" s="22" t="str">
        <f>IFERROR(VLOOKUP(A44,'List of key experts'!$B$11:$D$34,3,0)&amp;" "&amp;VLOOKUP(A44,'List of key experts'!$B$11:$D$34,2,0),"N.N.")</f>
        <v xml:space="preserve"> </v>
      </c>
      <c r="C44" s="8" t="s">
        <v>32</v>
      </c>
      <c r="D44" s="10"/>
      <c r="E44" s="50"/>
      <c r="F44" s="90">
        <f t="shared" si="2"/>
        <v>0</v>
      </c>
      <c r="G44" s="12"/>
    </row>
    <row r="45" spans="1:7" outlineLevel="1" x14ac:dyDescent="0.25">
      <c r="A45" s="12" t="s">
        <v>36</v>
      </c>
      <c r="B45" s="22" t="str">
        <f>IFERROR(VLOOKUP(A45,'List of key experts'!$B$11:$D$34,3,0)&amp;" "&amp;VLOOKUP(A45,'List of key experts'!$B$11:$D$34,2,0),"N.N.")</f>
        <v xml:space="preserve"> </v>
      </c>
      <c r="C45" s="8" t="s">
        <v>32</v>
      </c>
      <c r="D45" s="10"/>
      <c r="E45" s="50"/>
      <c r="F45" s="90">
        <f t="shared" si="2"/>
        <v>0</v>
      </c>
      <c r="G45" s="12"/>
    </row>
    <row r="46" spans="1:7" outlineLevel="1" x14ac:dyDescent="0.25">
      <c r="A46" s="12" t="s">
        <v>37</v>
      </c>
      <c r="B46" s="22" t="str">
        <f>IFERROR(VLOOKUP(A46,'List of key experts'!$B$11:$D$34,3,0)&amp;" "&amp;VLOOKUP(A46,'List of key experts'!$B$11:$D$34,2,0),"N.N.")</f>
        <v xml:space="preserve"> </v>
      </c>
      <c r="C46" s="8" t="s">
        <v>32</v>
      </c>
      <c r="D46" s="10"/>
      <c r="E46" s="50"/>
      <c r="F46" s="90">
        <f t="shared" si="2"/>
        <v>0</v>
      </c>
      <c r="G46" s="12"/>
    </row>
    <row r="47" spans="1:7" outlineLevel="1" x14ac:dyDescent="0.25">
      <c r="A47" s="12" t="s">
        <v>38</v>
      </c>
      <c r="B47" s="22" t="str">
        <f>IFERROR(VLOOKUP(A47,'List of key experts'!$B$11:$D$34,3,0)&amp;" "&amp;VLOOKUP(A47,'List of key experts'!$B$11:$D$34,2,0),"N.N.")</f>
        <v>N.N.</v>
      </c>
      <c r="C47" s="8" t="s">
        <v>32</v>
      </c>
      <c r="D47" s="10"/>
      <c r="E47" s="50"/>
      <c r="F47" s="90">
        <f t="shared" si="2"/>
        <v>0</v>
      </c>
      <c r="G47" s="12"/>
    </row>
    <row r="48" spans="1:7" outlineLevel="1" x14ac:dyDescent="0.25">
      <c r="A48" s="12" t="s">
        <v>39</v>
      </c>
      <c r="B48" s="22" t="str">
        <f>IFERROR(VLOOKUP(A48,'List of key experts'!$B$11:$D$34,3,0)&amp;" "&amp;VLOOKUP(A48,'List of key experts'!$B$11:$D$34,2,0),"N.N.")</f>
        <v>N.N.</v>
      </c>
      <c r="C48" s="8" t="s">
        <v>32</v>
      </c>
      <c r="D48" s="10"/>
      <c r="E48" s="50"/>
      <c r="F48" s="90">
        <f t="shared" si="2"/>
        <v>0</v>
      </c>
      <c r="G48" s="12"/>
    </row>
    <row r="49" spans="1:8" outlineLevel="1" x14ac:dyDescent="0.25">
      <c r="A49" s="12" t="s">
        <v>40</v>
      </c>
      <c r="B49" s="22" t="str">
        <f>IFERROR(VLOOKUP(A49,'List of key experts'!$B$11:$D$34,3,0)&amp;" "&amp;VLOOKUP(A49,'List of key experts'!$B$11:$D$34,2,0),"N.N.")</f>
        <v>N.N.</v>
      </c>
      <c r="C49" s="8" t="s">
        <v>32</v>
      </c>
      <c r="D49" s="10"/>
      <c r="E49" s="50"/>
      <c r="F49" s="90">
        <f t="shared" si="2"/>
        <v>0</v>
      </c>
      <c r="G49" s="12"/>
    </row>
    <row r="50" spans="1:8" outlineLevel="1" x14ac:dyDescent="0.25">
      <c r="A50" s="12" t="s">
        <v>41</v>
      </c>
      <c r="B50" s="22" t="str">
        <f>IFERROR(VLOOKUP(A50,'List of key experts'!$B$11:$D$34,3,0)&amp;" "&amp;VLOOKUP(A50,'List of key experts'!$B$11:$D$34,2,0),"N.N.")</f>
        <v>N.N.</v>
      </c>
      <c r="C50" s="8" t="s">
        <v>32</v>
      </c>
      <c r="D50" s="10"/>
      <c r="E50" s="50"/>
      <c r="F50" s="90">
        <f t="shared" si="2"/>
        <v>0</v>
      </c>
      <c r="G50" s="12"/>
    </row>
    <row r="51" spans="1:8" outlineLevel="1" x14ac:dyDescent="0.25">
      <c r="A51" s="12" t="s">
        <v>42</v>
      </c>
      <c r="B51" s="22" t="str">
        <f>IFERROR(VLOOKUP(A51,'List of key experts'!$B$11:$D$34,3,0)&amp;" "&amp;VLOOKUP(A51,'List of key experts'!$B$11:$D$34,2,0),"N.N.")</f>
        <v>N.N.</v>
      </c>
      <c r="C51" s="8" t="s">
        <v>32</v>
      </c>
      <c r="D51" s="10"/>
      <c r="E51" s="50"/>
      <c r="F51" s="90">
        <f t="shared" si="2"/>
        <v>0</v>
      </c>
      <c r="G51" s="12"/>
    </row>
    <row r="52" spans="1:8" s="2" customFormat="1" ht="5.5" customHeight="1" outlineLevel="1" x14ac:dyDescent="0.25">
      <c r="C52" s="9"/>
      <c r="F52" s="84"/>
    </row>
    <row r="53" spans="1:8" x14ac:dyDescent="0.25">
      <c r="A53" s="6" t="s">
        <v>24</v>
      </c>
      <c r="B53" s="6"/>
      <c r="C53" s="6"/>
      <c r="D53" s="6"/>
      <c r="E53" s="6"/>
      <c r="F53" s="91">
        <f>SUM(F41:F52)</f>
        <v>0</v>
      </c>
      <c r="G53" s="6"/>
    </row>
    <row r="54" spans="1:8" s="2" customFormat="1" ht="3.5" x14ac:dyDescent="0.25">
      <c r="F54" s="84"/>
    </row>
    <row r="55" spans="1:8" s="16" customFormat="1" ht="8" x14ac:dyDescent="0.25">
      <c r="F55" s="92"/>
    </row>
    <row r="56" spans="1:8" x14ac:dyDescent="0.25">
      <c r="A56" s="5" t="s">
        <v>47</v>
      </c>
      <c r="B56" s="5"/>
      <c r="C56" s="5"/>
      <c r="D56" s="5"/>
      <c r="E56" s="5"/>
      <c r="F56" s="87"/>
      <c r="G56" s="5"/>
    </row>
    <row r="57" spans="1:8" x14ac:dyDescent="0.25">
      <c r="A57" s="44" t="s">
        <v>48</v>
      </c>
      <c r="B57" s="38"/>
      <c r="C57" s="38"/>
      <c r="D57" s="38"/>
      <c r="E57" s="38"/>
      <c r="F57" s="93"/>
      <c r="G57" s="38"/>
      <c r="H57" s="38"/>
    </row>
    <row r="58" spans="1:8" ht="24" customHeight="1" x14ac:dyDescent="0.25">
      <c r="A58" s="119" t="s">
        <v>78</v>
      </c>
      <c r="B58" s="119"/>
      <c r="C58" s="119"/>
      <c r="D58" s="119"/>
      <c r="E58" s="119"/>
      <c r="F58" s="119"/>
      <c r="G58" s="119"/>
      <c r="H58" s="23"/>
    </row>
    <row r="59" spans="1:8" ht="23" x14ac:dyDescent="0.25">
      <c r="A59" s="3" t="s">
        <v>10</v>
      </c>
      <c r="B59" s="3" t="s">
        <v>51</v>
      </c>
      <c r="C59" s="3" t="s">
        <v>28</v>
      </c>
      <c r="D59" s="3" t="s">
        <v>45</v>
      </c>
      <c r="E59" s="3" t="s">
        <v>52</v>
      </c>
      <c r="F59" s="89" t="s">
        <v>30</v>
      </c>
      <c r="G59" s="3" t="s">
        <v>15</v>
      </c>
    </row>
    <row r="60" spans="1:8" outlineLevel="1" x14ac:dyDescent="0.25">
      <c r="A60" s="12" t="s">
        <v>53</v>
      </c>
      <c r="B60" s="12"/>
      <c r="C60" s="12" t="s">
        <v>54</v>
      </c>
      <c r="D60" s="10"/>
      <c r="E60" s="50"/>
      <c r="F60" s="90">
        <f>D60*E60</f>
        <v>0</v>
      </c>
      <c r="G60" s="12"/>
    </row>
    <row r="61" spans="1:8" outlineLevel="1" x14ac:dyDescent="0.25">
      <c r="A61" s="12" t="s">
        <v>55</v>
      </c>
      <c r="B61" s="12"/>
      <c r="C61" s="12" t="s">
        <v>54</v>
      </c>
      <c r="D61" s="10"/>
      <c r="E61" s="50"/>
      <c r="F61" s="90">
        <f t="shared" ref="F61:F73" si="3">D61*E61</f>
        <v>0</v>
      </c>
      <c r="G61" s="12"/>
    </row>
    <row r="62" spans="1:8" outlineLevel="1" x14ac:dyDescent="0.25">
      <c r="A62" s="12" t="s">
        <v>56</v>
      </c>
      <c r="B62" s="12"/>
      <c r="C62" s="12" t="s">
        <v>54</v>
      </c>
      <c r="D62" s="10"/>
      <c r="E62" s="50"/>
      <c r="F62" s="90">
        <f t="shared" si="3"/>
        <v>0</v>
      </c>
      <c r="G62" s="12"/>
    </row>
    <row r="63" spans="1:8" ht="12" customHeight="1" outlineLevel="1" x14ac:dyDescent="0.25">
      <c r="A63" s="47" t="s">
        <v>57</v>
      </c>
      <c r="B63" s="48"/>
      <c r="C63" s="46" t="s">
        <v>58</v>
      </c>
      <c r="D63" s="10"/>
      <c r="E63" s="50"/>
      <c r="F63" s="90">
        <f t="shared" si="3"/>
        <v>0</v>
      </c>
      <c r="G63" s="12"/>
    </row>
    <row r="64" spans="1:8" outlineLevel="1" x14ac:dyDescent="0.25">
      <c r="A64" s="12" t="s">
        <v>59</v>
      </c>
      <c r="B64" s="12"/>
      <c r="C64" s="12" t="s">
        <v>54</v>
      </c>
      <c r="D64" s="10"/>
      <c r="E64" s="50"/>
      <c r="F64" s="90">
        <f t="shared" si="3"/>
        <v>0</v>
      </c>
      <c r="G64" s="12"/>
    </row>
    <row r="65" spans="1:7" outlineLevel="1" x14ac:dyDescent="0.25">
      <c r="A65" s="12" t="s">
        <v>60</v>
      </c>
      <c r="B65" s="12"/>
      <c r="C65" s="12" t="s">
        <v>54</v>
      </c>
      <c r="D65" s="10"/>
      <c r="E65" s="50"/>
      <c r="F65" s="90">
        <f t="shared" si="3"/>
        <v>0</v>
      </c>
      <c r="G65" s="12"/>
    </row>
    <row r="66" spans="1:7" ht="23.15" customHeight="1" outlineLevel="1" x14ac:dyDescent="0.25">
      <c r="A66" s="12" t="s">
        <v>61</v>
      </c>
      <c r="B66" s="12"/>
      <c r="C66" s="12" t="s">
        <v>54</v>
      </c>
      <c r="D66" s="10"/>
      <c r="E66" s="50"/>
      <c r="F66" s="90">
        <f t="shared" si="3"/>
        <v>0</v>
      </c>
      <c r="G66" s="12"/>
    </row>
    <row r="67" spans="1:7" outlineLevel="1" x14ac:dyDescent="0.25">
      <c r="A67" s="12" t="s">
        <v>62</v>
      </c>
      <c r="B67" s="12"/>
      <c r="C67" s="12" t="s">
        <v>54</v>
      </c>
      <c r="D67" s="10"/>
      <c r="E67" s="50"/>
      <c r="F67" s="90">
        <f t="shared" si="3"/>
        <v>0</v>
      </c>
      <c r="G67" s="12"/>
    </row>
    <row r="68" spans="1:7" outlineLevel="1" x14ac:dyDescent="0.25">
      <c r="A68" s="12" t="s">
        <v>62</v>
      </c>
      <c r="B68" s="12"/>
      <c r="C68" s="12" t="s">
        <v>54</v>
      </c>
      <c r="D68" s="10"/>
      <c r="E68" s="50"/>
      <c r="F68" s="90">
        <f t="shared" si="3"/>
        <v>0</v>
      </c>
      <c r="G68" s="12"/>
    </row>
    <row r="69" spans="1:7" outlineLevel="1" x14ac:dyDescent="0.25">
      <c r="A69" s="12" t="s">
        <v>62</v>
      </c>
      <c r="B69" s="12"/>
      <c r="C69" s="12" t="s">
        <v>54</v>
      </c>
      <c r="D69" s="10"/>
      <c r="E69" s="50"/>
      <c r="F69" s="90">
        <f t="shared" si="3"/>
        <v>0</v>
      </c>
      <c r="G69" s="12"/>
    </row>
    <row r="70" spans="1:7" outlineLevel="1" x14ac:dyDescent="0.25">
      <c r="A70" s="12" t="s">
        <v>62</v>
      </c>
      <c r="B70" s="12"/>
      <c r="C70" s="12" t="s">
        <v>54</v>
      </c>
      <c r="D70" s="10"/>
      <c r="E70" s="50"/>
      <c r="F70" s="90">
        <f t="shared" si="3"/>
        <v>0</v>
      </c>
      <c r="G70" s="12"/>
    </row>
    <row r="71" spans="1:7" outlineLevel="1" x14ac:dyDescent="0.25">
      <c r="A71" s="12"/>
      <c r="B71" s="12"/>
      <c r="C71" s="12" t="s">
        <v>54</v>
      </c>
      <c r="D71" s="10"/>
      <c r="E71" s="50"/>
      <c r="F71" s="90">
        <f t="shared" si="3"/>
        <v>0</v>
      </c>
      <c r="G71" s="12"/>
    </row>
    <row r="72" spans="1:7" outlineLevel="1" x14ac:dyDescent="0.25">
      <c r="A72" s="12"/>
      <c r="B72" s="12"/>
      <c r="C72" s="12" t="s">
        <v>54</v>
      </c>
      <c r="D72" s="10"/>
      <c r="E72" s="50"/>
      <c r="F72" s="90">
        <f t="shared" si="3"/>
        <v>0</v>
      </c>
      <c r="G72" s="12"/>
    </row>
    <row r="73" spans="1:7" outlineLevel="1" x14ac:dyDescent="0.25">
      <c r="A73" s="12"/>
      <c r="B73" s="12"/>
      <c r="C73" s="12" t="s">
        <v>54</v>
      </c>
      <c r="D73" s="10"/>
      <c r="E73" s="50"/>
      <c r="F73" s="90">
        <f t="shared" si="3"/>
        <v>0</v>
      </c>
      <c r="G73" s="12"/>
    </row>
    <row r="74" spans="1:7" s="2" customFormat="1" ht="5.5" customHeight="1" outlineLevel="1" x14ac:dyDescent="0.25">
      <c r="C74" s="9"/>
      <c r="F74" s="84"/>
    </row>
    <row r="75" spans="1:7" x14ac:dyDescent="0.25">
      <c r="A75" s="6" t="s">
        <v>24</v>
      </c>
      <c r="B75" s="6"/>
      <c r="C75" s="6"/>
      <c r="D75" s="6"/>
      <c r="E75" s="6"/>
      <c r="F75" s="91">
        <f>SUM(F60:F74)</f>
        <v>0</v>
      </c>
      <c r="G75" s="6"/>
    </row>
    <row r="76" spans="1:7" s="16" customFormat="1" ht="8" x14ac:dyDescent="0.25">
      <c r="F76" s="92"/>
    </row>
    <row r="77" spans="1:7" x14ac:dyDescent="0.25">
      <c r="A77" s="5" t="s">
        <v>63</v>
      </c>
      <c r="B77" s="5"/>
      <c r="C77" s="5"/>
      <c r="D77" s="5"/>
      <c r="E77" s="5"/>
      <c r="F77" s="87"/>
      <c r="G77" s="5"/>
    </row>
    <row r="78" spans="1:7" s="19" customFormat="1" ht="4.5" outlineLevel="1" x14ac:dyDescent="0.25">
      <c r="F78" s="88"/>
    </row>
    <row r="79" spans="1:7" outlineLevel="1" x14ac:dyDescent="0.25">
      <c r="A79" s="3" t="s">
        <v>64</v>
      </c>
      <c r="B79" s="3"/>
      <c r="C79" s="3" t="s">
        <v>44</v>
      </c>
      <c r="D79" s="3" t="s">
        <v>12</v>
      </c>
      <c r="E79" s="3" t="s">
        <v>52</v>
      </c>
      <c r="F79" s="89" t="s">
        <v>16</v>
      </c>
      <c r="G79" s="3" t="s">
        <v>15</v>
      </c>
    </row>
    <row r="80" spans="1:7" outlineLevel="1" x14ac:dyDescent="0.25">
      <c r="A80" s="45" t="s">
        <v>65</v>
      </c>
      <c r="B80" s="7"/>
      <c r="C80" s="12" t="s">
        <v>54</v>
      </c>
      <c r="D80" s="10"/>
      <c r="E80" s="50"/>
      <c r="F80" s="90">
        <f>D80*E80</f>
        <v>0</v>
      </c>
      <c r="G80" s="12"/>
    </row>
    <row r="81" spans="1:7" outlineLevel="1" x14ac:dyDescent="0.25">
      <c r="A81" s="12" t="s">
        <v>66</v>
      </c>
      <c r="B81" s="7"/>
      <c r="C81" s="12" t="s">
        <v>54</v>
      </c>
      <c r="D81" s="10"/>
      <c r="E81" s="50"/>
      <c r="F81" s="90">
        <f t="shared" ref="F81:F84" si="4">D81*E81</f>
        <v>0</v>
      </c>
      <c r="G81" s="12"/>
    </row>
    <row r="82" spans="1:7" ht="23" outlineLevel="1" x14ac:dyDescent="0.25">
      <c r="A82" s="12" t="s">
        <v>67</v>
      </c>
      <c r="B82" s="7"/>
      <c r="C82" s="12" t="s">
        <v>54</v>
      </c>
      <c r="D82" s="10"/>
      <c r="E82" s="50"/>
      <c r="F82" s="90">
        <f t="shared" si="4"/>
        <v>0</v>
      </c>
      <c r="G82" s="12"/>
    </row>
    <row r="83" spans="1:7" outlineLevel="1" x14ac:dyDescent="0.25">
      <c r="A83" s="12" t="s">
        <v>68</v>
      </c>
      <c r="B83" s="7"/>
      <c r="C83" s="12" t="s">
        <v>54</v>
      </c>
      <c r="D83" s="10"/>
      <c r="E83" s="50"/>
      <c r="F83" s="90">
        <f>D83*E83</f>
        <v>0</v>
      </c>
      <c r="G83" s="12"/>
    </row>
    <row r="84" spans="1:7" outlineLevel="1" x14ac:dyDescent="0.25">
      <c r="A84" s="11" t="s">
        <v>69</v>
      </c>
      <c r="B84" s="7"/>
      <c r="C84" s="7" t="s">
        <v>58</v>
      </c>
      <c r="D84" s="10"/>
      <c r="E84" s="50"/>
      <c r="F84" s="90">
        <f t="shared" si="4"/>
        <v>0</v>
      </c>
      <c r="G84" s="12"/>
    </row>
    <row r="85" spans="1:7" ht="11.5" customHeight="1" outlineLevel="1" x14ac:dyDescent="0.25">
      <c r="A85" s="49" t="s">
        <v>70</v>
      </c>
      <c r="B85" s="7"/>
      <c r="C85" s="7" t="s">
        <v>58</v>
      </c>
      <c r="D85" s="10"/>
      <c r="E85" s="50"/>
      <c r="F85" s="90">
        <f>D85*E85</f>
        <v>0</v>
      </c>
      <c r="G85" s="12"/>
    </row>
    <row r="86" spans="1:7" ht="11.5" customHeight="1" outlineLevel="1" x14ac:dyDescent="0.25">
      <c r="A86" s="45" t="s">
        <v>71</v>
      </c>
      <c r="B86" s="7"/>
      <c r="C86" s="12" t="s">
        <v>54</v>
      </c>
      <c r="D86" s="10"/>
      <c r="E86" s="50"/>
      <c r="F86" s="90">
        <f>D86*E86</f>
        <v>0</v>
      </c>
      <c r="G86" s="12"/>
    </row>
    <row r="87" spans="1:7" outlineLevel="1" x14ac:dyDescent="0.25">
      <c r="A87" s="45" t="s">
        <v>71</v>
      </c>
      <c r="B87" s="7"/>
      <c r="C87" s="12" t="s">
        <v>54</v>
      </c>
      <c r="D87" s="10"/>
      <c r="E87" s="50"/>
      <c r="F87" s="90">
        <f>D87*E87</f>
        <v>0</v>
      </c>
      <c r="G87" s="12"/>
    </row>
    <row r="88" spans="1:7" outlineLevel="1" x14ac:dyDescent="0.25">
      <c r="A88" s="45"/>
      <c r="B88" s="7"/>
      <c r="C88" s="12" t="s">
        <v>54</v>
      </c>
      <c r="D88" s="10"/>
      <c r="E88" s="50"/>
      <c r="F88" s="90">
        <f>D88*E88</f>
        <v>0</v>
      </c>
      <c r="G88" s="12"/>
    </row>
    <row r="89" spans="1:7" outlineLevel="1" x14ac:dyDescent="0.25">
      <c r="A89" s="45"/>
      <c r="B89" s="7"/>
      <c r="C89" s="12" t="s">
        <v>54</v>
      </c>
      <c r="D89" s="10"/>
      <c r="E89" s="50"/>
      <c r="F89" s="90">
        <f>D89*E89</f>
        <v>0</v>
      </c>
      <c r="G89" s="12"/>
    </row>
    <row r="90" spans="1:7" outlineLevel="1" x14ac:dyDescent="0.25">
      <c r="A90" s="45"/>
      <c r="B90" s="7"/>
      <c r="C90" s="12" t="s">
        <v>54</v>
      </c>
      <c r="D90" s="10"/>
      <c r="E90" s="50"/>
      <c r="F90" s="90">
        <f t="shared" ref="F90:F92" si="5">D90*E90</f>
        <v>0</v>
      </c>
      <c r="G90" s="12"/>
    </row>
    <row r="91" spans="1:7" outlineLevel="1" x14ac:dyDescent="0.25">
      <c r="A91" s="45"/>
      <c r="B91" s="7"/>
      <c r="C91" s="12" t="s">
        <v>54</v>
      </c>
      <c r="D91" s="10"/>
      <c r="E91" s="50"/>
      <c r="F91" s="90">
        <f t="shared" si="5"/>
        <v>0</v>
      </c>
      <c r="G91" s="12"/>
    </row>
    <row r="92" spans="1:7" outlineLevel="1" x14ac:dyDescent="0.25">
      <c r="A92" s="45"/>
      <c r="B92" s="7"/>
      <c r="C92" s="12" t="s">
        <v>54</v>
      </c>
      <c r="D92" s="10"/>
      <c r="E92" s="50"/>
      <c r="F92" s="90">
        <f t="shared" si="5"/>
        <v>0</v>
      </c>
      <c r="G92" s="12"/>
    </row>
    <row r="93" spans="1:7" s="2" customFormat="1" ht="5.5" customHeight="1" outlineLevel="1" x14ac:dyDescent="0.25">
      <c r="F93" s="84"/>
    </row>
    <row r="94" spans="1:7" x14ac:dyDescent="0.25">
      <c r="A94" s="6" t="s">
        <v>24</v>
      </c>
      <c r="B94" s="6"/>
      <c r="C94" s="6"/>
      <c r="D94" s="6"/>
      <c r="E94" s="6"/>
      <c r="F94" s="91">
        <f>SUM(F80:F93)</f>
        <v>0</v>
      </c>
      <c r="G94" s="6"/>
    </row>
    <row r="95" spans="1:7" s="16" customFormat="1" ht="5.5" customHeight="1" x14ac:dyDescent="0.25">
      <c r="F95" s="92"/>
    </row>
    <row r="96" spans="1:7" x14ac:dyDescent="0.25">
      <c r="A96" s="5" t="s">
        <v>72</v>
      </c>
      <c r="B96" s="5"/>
      <c r="C96" s="5"/>
      <c r="D96" s="5"/>
      <c r="E96" s="5"/>
      <c r="F96" s="87"/>
      <c r="G96" s="5"/>
    </row>
    <row r="97" spans="1:7" s="19" customFormat="1" ht="4.5" x14ac:dyDescent="0.25">
      <c r="F97" s="88"/>
    </row>
    <row r="98" spans="1:7" x14ac:dyDescent="0.25">
      <c r="A98" s="6" t="s">
        <v>79</v>
      </c>
      <c r="B98" s="6"/>
      <c r="C98" s="6"/>
      <c r="D98" s="6"/>
      <c r="E98" s="6"/>
      <c r="F98" s="91">
        <f>F94+F75+F53+F21+F38</f>
        <v>0</v>
      </c>
      <c r="G98" s="6"/>
    </row>
    <row r="99" spans="1:7" s="16" customFormat="1" ht="8" x14ac:dyDescent="0.25">
      <c r="F99" s="92"/>
    </row>
    <row r="100" spans="1:7" s="16" customFormat="1" ht="8" x14ac:dyDescent="0.25">
      <c r="F100" s="92"/>
    </row>
    <row r="101" spans="1:7" s="17" customFormat="1" ht="9" x14ac:dyDescent="0.25">
      <c r="F101" s="94"/>
    </row>
    <row r="102" spans="1:7" x14ac:dyDescent="0.25">
      <c r="A102" s="1"/>
    </row>
    <row r="103" spans="1:7" x14ac:dyDescent="0.25">
      <c r="A103" s="39"/>
      <c r="B103" s="40"/>
      <c r="C103" s="40"/>
      <c r="D103" s="40"/>
      <c r="E103" s="40"/>
      <c r="F103" s="95"/>
      <c r="G103" s="40"/>
    </row>
    <row r="104" spans="1:7" x14ac:dyDescent="0.25">
      <c r="A104" s="31"/>
      <c r="B104" s="32"/>
      <c r="C104" s="32"/>
      <c r="D104" s="32"/>
      <c r="E104" s="32"/>
      <c r="F104" s="96"/>
      <c r="G104" s="32"/>
    </row>
    <row r="105" spans="1:7" x14ac:dyDescent="0.25">
      <c r="A105" s="31"/>
      <c r="B105" s="32"/>
      <c r="C105" s="32"/>
      <c r="D105" s="32"/>
      <c r="E105" s="32"/>
      <c r="F105" s="96"/>
      <c r="G105" s="32"/>
    </row>
    <row r="106" spans="1:7" ht="34.5" x14ac:dyDescent="0.25">
      <c r="A106" s="31" t="s">
        <v>74</v>
      </c>
      <c r="B106" s="32"/>
      <c r="C106" s="32"/>
      <c r="D106" s="32"/>
      <c r="E106" s="32"/>
      <c r="F106" s="96"/>
      <c r="G106" s="32"/>
    </row>
    <row r="107" spans="1:7" ht="57.5" x14ac:dyDescent="0.25">
      <c r="A107" s="31" t="s">
        <v>75</v>
      </c>
      <c r="B107" s="32"/>
      <c r="C107" s="32"/>
      <c r="D107" s="32"/>
      <c r="E107" s="32"/>
      <c r="F107" s="96"/>
      <c r="G107" s="32"/>
    </row>
    <row r="108" spans="1:7" x14ac:dyDescent="0.25">
      <c r="A108" s="41"/>
      <c r="B108" s="32"/>
      <c r="C108" s="32"/>
      <c r="D108" s="32"/>
      <c r="E108" s="32"/>
      <c r="F108" s="96"/>
      <c r="G108" s="32"/>
    </row>
    <row r="109" spans="1:7" x14ac:dyDescent="0.25">
      <c r="A109" s="37"/>
      <c r="B109" s="37"/>
      <c r="C109" s="37"/>
      <c r="D109" s="37"/>
      <c r="E109" s="37"/>
      <c r="F109" s="97"/>
      <c r="G109" s="37"/>
    </row>
    <row r="110" spans="1:7" x14ac:dyDescent="0.25">
      <c r="A110" s="37"/>
      <c r="B110" s="37"/>
      <c r="C110" s="37"/>
      <c r="D110" s="37"/>
      <c r="E110" s="37"/>
      <c r="F110" s="97"/>
      <c r="G110" s="37"/>
    </row>
  </sheetData>
  <sheetProtection formatRows="0"/>
  <mergeCells count="5">
    <mergeCell ref="A1:F1"/>
    <mergeCell ref="D3:E3"/>
    <mergeCell ref="D5:G5"/>
    <mergeCell ref="D7:G7"/>
    <mergeCell ref="A58:G58"/>
  </mergeCells>
  <dataValidations count="5">
    <dataValidation type="list" showInputMessage="1" sqref="A26:A36 A47:A51" xr:uid="{868538DD-64F1-4253-B955-06C7DD5D9203}">
      <formula1>lSFK</formula1>
    </dataValidation>
    <dataValidation type="list" allowBlank="1" showInputMessage="1" sqref="A41:A46" xr:uid="{3C01D843-43EB-4586-B5FA-014197BFF0FB}">
      <formula1>lSFK</formula1>
    </dataValidation>
    <dataValidation type="list" allowBlank="1" showInputMessage="1" showErrorMessage="1" sqref="C64:C73 C80:C83 C60:C62 C86:C92"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58" r:id="rId1" xr:uid="{8C45D735-6608-4CCD-8B0D-9382444FB418}"/>
    <hyperlink ref="A58:G58" r:id="rId2" display="https://www.bundesfinanzministerium.de/Content/DE/Downloads/BMF_Schreiben/Steuerarten/Lohnsteuer/2023-11-21-steuerliche-behandlung-reisekosten-reisekostenverguetungen-2024.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4"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51"/>
  <sheetViews>
    <sheetView showGridLines="0" zoomScaleNormal="100" workbookViewId="0">
      <selection activeCell="B5" sqref="B5"/>
    </sheetView>
  </sheetViews>
  <sheetFormatPr defaultColWidth="11.3984375" defaultRowHeight="14" x14ac:dyDescent="0.3"/>
  <cols>
    <col min="1" max="1" width="32.8984375" style="52" customWidth="1"/>
    <col min="2" max="2" width="15.59765625" style="52" customWidth="1"/>
    <col min="3" max="3" width="25.09765625" style="52" customWidth="1"/>
    <col min="4" max="4" width="11.3984375" style="52"/>
    <col min="5" max="5" width="16.3984375" style="109" customWidth="1"/>
    <col min="6" max="6" width="25.69921875" style="52" customWidth="1"/>
    <col min="7" max="7" width="12.69921875" style="52" customWidth="1"/>
    <col min="8" max="8" width="8.59765625" style="52" customWidth="1"/>
    <col min="9" max="9" width="9.59765625" style="52" customWidth="1"/>
    <col min="10" max="10" width="11.3984375" style="52" customWidth="1"/>
    <col min="11" max="11" width="16" style="52" customWidth="1"/>
    <col min="12" max="16384" width="11.3984375" style="52"/>
  </cols>
  <sheetData>
    <row r="1" spans="1:14" ht="67.5" customHeight="1" x14ac:dyDescent="0.3">
      <c r="A1" s="134" t="s">
        <v>80</v>
      </c>
      <c r="B1" s="135"/>
      <c r="C1" s="135"/>
      <c r="D1" s="135"/>
      <c r="E1" s="135"/>
      <c r="F1" s="135"/>
      <c r="G1" s="136"/>
    </row>
    <row r="2" spans="1:14" ht="18.75" customHeight="1" x14ac:dyDescent="0.3">
      <c r="A2" s="116" t="s">
        <v>1</v>
      </c>
      <c r="E2" s="137"/>
      <c r="F2" s="137"/>
    </row>
    <row r="3" spans="1:14" ht="11.5" customHeight="1" x14ac:dyDescent="0.3">
      <c r="A3" s="25" t="s">
        <v>2</v>
      </c>
      <c r="B3" s="51">
        <f>'Price schedule | Services'!B3</f>
        <v>10054968</v>
      </c>
      <c r="C3" s="26" t="s">
        <v>3</v>
      </c>
      <c r="D3" s="79">
        <f>'Price schedule | Services'!D3</f>
        <v>0</v>
      </c>
      <c r="E3" s="100"/>
      <c r="F3" s="26"/>
      <c r="G3" s="4"/>
    </row>
    <row r="4" spans="1:14" ht="5.25" customHeight="1" x14ac:dyDescent="0.3">
      <c r="A4" s="24"/>
      <c r="B4" s="2"/>
      <c r="C4" s="27"/>
      <c r="D4" s="2"/>
      <c r="E4" s="84"/>
      <c r="F4" s="2"/>
      <c r="G4" s="2"/>
      <c r="H4" s="53"/>
    </row>
    <row r="5" spans="1:14" ht="11.5" customHeight="1" x14ac:dyDescent="0.3">
      <c r="A5" s="28" t="s">
        <v>4</v>
      </c>
      <c r="B5" s="51" t="str">
        <f>'Price schedule | Services'!B5</f>
        <v>G-012340-014</v>
      </c>
      <c r="C5" s="26" t="s">
        <v>5</v>
      </c>
      <c r="D5" s="140">
        <f>'Price schedule | Services'!D5</f>
        <v>0</v>
      </c>
      <c r="E5" s="140"/>
      <c r="F5" s="140"/>
      <c r="G5" s="140"/>
    </row>
    <row r="6" spans="1:14" ht="3.65" customHeight="1" x14ac:dyDescent="0.3">
      <c r="A6" s="24"/>
      <c r="B6" s="2"/>
      <c r="C6" s="27"/>
      <c r="D6" s="2"/>
      <c r="E6" s="84"/>
      <c r="F6" s="2"/>
      <c r="G6" s="2"/>
      <c r="J6" s="54"/>
      <c r="K6" s="54"/>
      <c r="L6" s="54"/>
      <c r="M6" s="54"/>
      <c r="N6" s="54"/>
    </row>
    <row r="7" spans="1:14" ht="33.75" customHeight="1" x14ac:dyDescent="0.3">
      <c r="A7" s="28" t="s">
        <v>6</v>
      </c>
      <c r="B7" s="99" t="s">
        <v>77</v>
      </c>
      <c r="C7" s="26" t="s">
        <v>8</v>
      </c>
      <c r="D7" s="139">
        <f>'Price schedule | Services'!D7</f>
        <v>0</v>
      </c>
      <c r="E7" s="139"/>
      <c r="F7" s="139"/>
      <c r="G7" s="139"/>
    </row>
    <row r="8" spans="1:14" ht="9" customHeight="1" x14ac:dyDescent="0.3">
      <c r="A8" s="55"/>
      <c r="B8" s="56"/>
      <c r="C8" s="56"/>
      <c r="D8" s="56"/>
      <c r="E8" s="101"/>
      <c r="F8" s="56"/>
      <c r="G8" s="56"/>
    </row>
    <row r="9" spans="1:14" ht="11.5" customHeight="1" x14ac:dyDescent="0.3">
      <c r="A9" s="5" t="s">
        <v>9</v>
      </c>
      <c r="B9" s="5"/>
      <c r="C9" s="5"/>
      <c r="D9" s="5"/>
      <c r="E9" s="87"/>
      <c r="F9" s="5"/>
      <c r="G9" s="5"/>
    </row>
    <row r="10" spans="1:14" ht="5.15" customHeight="1" x14ac:dyDescent="0.3">
      <c r="A10" s="59"/>
      <c r="B10" s="60"/>
      <c r="C10" s="60"/>
      <c r="D10" s="60"/>
      <c r="E10" s="102"/>
      <c r="F10" s="60"/>
      <c r="G10" s="60"/>
      <c r="K10" s="57"/>
    </row>
    <row r="11" spans="1:14" s="58" customFormat="1" ht="11.5" customHeight="1" x14ac:dyDescent="0.3">
      <c r="A11" s="6" t="s">
        <v>24</v>
      </c>
      <c r="B11" s="62"/>
      <c r="C11" s="62"/>
      <c r="D11" s="62"/>
      <c r="E11" s="103">
        <f>'Price schedule | Services'!F21+'Price schedule | opt. services'!F21</f>
        <v>0</v>
      </c>
      <c r="F11" s="63"/>
      <c r="G11" s="77"/>
    </row>
    <row r="12" spans="1:14" ht="17.25" customHeight="1" x14ac:dyDescent="0.3">
      <c r="A12" s="59"/>
      <c r="B12" s="60"/>
      <c r="C12" s="60"/>
      <c r="D12" s="60"/>
      <c r="E12" s="102"/>
      <c r="F12" s="60"/>
      <c r="G12" s="60"/>
    </row>
    <row r="13" spans="1:14" ht="11.5" customHeight="1" x14ac:dyDescent="0.3">
      <c r="A13" s="5" t="s">
        <v>25</v>
      </c>
      <c r="B13" s="5"/>
      <c r="C13" s="5"/>
      <c r="D13" s="5"/>
      <c r="E13" s="87"/>
      <c r="F13" s="5"/>
      <c r="G13" s="5"/>
    </row>
    <row r="14" spans="1:14" ht="11.5" customHeight="1" x14ac:dyDescent="0.3">
      <c r="A14" s="82"/>
      <c r="B14" s="82"/>
      <c r="C14" s="82"/>
      <c r="D14" s="82"/>
      <c r="E14" s="104"/>
      <c r="F14" s="82"/>
      <c r="G14" s="82"/>
    </row>
    <row r="15" spans="1:14" s="58" customFormat="1" ht="11.5" customHeight="1" x14ac:dyDescent="0.25">
      <c r="A15" s="21" t="s">
        <v>81</v>
      </c>
      <c r="B15" s="65"/>
      <c r="C15" s="65"/>
      <c r="D15" s="65"/>
      <c r="E15" s="105"/>
      <c r="F15" s="65"/>
      <c r="G15" s="65"/>
    </row>
    <row r="16" spans="1:14" s="58" customFormat="1" ht="11.5" customHeight="1" x14ac:dyDescent="0.25">
      <c r="A16" s="6" t="s">
        <v>24</v>
      </c>
      <c r="B16" s="62"/>
      <c r="C16" s="62"/>
      <c r="D16" s="62"/>
      <c r="E16" s="106">
        <f>'Price schedule | Services'!F38+'Price schedule | opt. services'!F38</f>
        <v>0</v>
      </c>
      <c r="F16" s="63"/>
      <c r="G16" s="70"/>
    </row>
    <row r="17" spans="1:12" s="66" customFormat="1" ht="17.25" customHeight="1" x14ac:dyDescent="0.25">
      <c r="A17" s="81"/>
      <c r="B17" s="80"/>
      <c r="C17" s="80"/>
      <c r="D17" s="80"/>
      <c r="E17" s="107"/>
      <c r="F17" s="80"/>
      <c r="G17" s="58"/>
    </row>
    <row r="18" spans="1:12" s="58" customFormat="1" ht="11.5" customHeight="1" x14ac:dyDescent="0.25">
      <c r="A18" s="21" t="s">
        <v>82</v>
      </c>
      <c r="B18" s="68"/>
      <c r="C18" s="67"/>
      <c r="D18" s="67"/>
      <c r="E18" s="108"/>
      <c r="F18" s="67"/>
      <c r="G18" s="67"/>
    </row>
    <row r="19" spans="1:12" s="58" customFormat="1" ht="11.5" customHeight="1" x14ac:dyDescent="0.25">
      <c r="A19" s="6" t="s">
        <v>24</v>
      </c>
      <c r="B19" s="69"/>
      <c r="C19" s="69"/>
      <c r="D19" s="69"/>
      <c r="E19" s="103">
        <f>'Price schedule | Services'!F53+'Price schedule | opt. services'!F53</f>
        <v>0</v>
      </c>
      <c r="F19" s="70"/>
      <c r="G19" s="69"/>
    </row>
    <row r="20" spans="1:12" s="58" customFormat="1" ht="17.25" customHeight="1" x14ac:dyDescent="0.25">
      <c r="A20" s="59"/>
      <c r="B20" s="60"/>
      <c r="C20" s="60"/>
      <c r="D20" s="60"/>
      <c r="E20" s="102"/>
      <c r="F20" s="60"/>
      <c r="G20" s="60"/>
    </row>
    <row r="21" spans="1:12" s="71" customFormat="1" ht="11.5" customHeight="1" x14ac:dyDescent="0.25">
      <c r="A21" s="5" t="s">
        <v>47</v>
      </c>
      <c r="B21" s="5"/>
      <c r="C21" s="5"/>
      <c r="D21" s="5"/>
      <c r="E21" s="87"/>
      <c r="F21" s="5"/>
      <c r="G21" s="5"/>
    </row>
    <row r="22" spans="1:12" ht="12" customHeight="1" x14ac:dyDescent="0.3">
      <c r="A22" s="132" t="s">
        <v>48</v>
      </c>
      <c r="B22" s="133"/>
      <c r="C22" s="133"/>
      <c r="D22" s="133"/>
      <c r="E22" s="133"/>
      <c r="F22" s="133"/>
      <c r="G22" s="133"/>
    </row>
    <row r="23" spans="1:12" s="58" customFormat="1" ht="14.25" customHeight="1" x14ac:dyDescent="0.25">
      <c r="A23" s="131" t="s">
        <v>50</v>
      </c>
      <c r="B23" s="131"/>
      <c r="C23" s="131"/>
      <c r="D23" s="131"/>
      <c r="E23" s="131"/>
      <c r="F23" s="131"/>
      <c r="G23" s="131"/>
    </row>
    <row r="24" spans="1:12" s="66" customFormat="1" ht="13.5" customHeight="1" x14ac:dyDescent="0.25">
      <c r="A24" s="131"/>
      <c r="B24" s="131"/>
      <c r="C24" s="131"/>
      <c r="D24" s="131"/>
      <c r="E24" s="131"/>
      <c r="F24" s="131"/>
      <c r="G24" s="131"/>
      <c r="H24" s="76"/>
    </row>
    <row r="25" spans="1:12" s="72" customFormat="1" ht="11.5" customHeight="1" x14ac:dyDescent="0.25">
      <c r="A25" s="6" t="s">
        <v>24</v>
      </c>
      <c r="B25" s="62"/>
      <c r="C25" s="62"/>
      <c r="D25" s="62"/>
      <c r="E25" s="106">
        <f>'Price schedule | Services'!F75+'Price schedule | opt. services'!F75</f>
        <v>0</v>
      </c>
      <c r="F25" s="63"/>
      <c r="G25" s="70"/>
      <c r="H25" s="76"/>
      <c r="I25" s="58"/>
      <c r="L25" s="58"/>
    </row>
    <row r="26" spans="1:12" s="73" customFormat="1" ht="17.25" customHeight="1" x14ac:dyDescent="0.25">
      <c r="A26" s="64"/>
      <c r="B26" s="65"/>
      <c r="C26" s="65"/>
      <c r="D26" s="65"/>
      <c r="E26" s="105"/>
      <c r="F26" s="65"/>
      <c r="G26" s="65"/>
    </row>
    <row r="27" spans="1:12" s="58" customFormat="1" ht="11.5" customHeight="1" x14ac:dyDescent="0.25">
      <c r="A27" s="5" t="s">
        <v>63</v>
      </c>
      <c r="B27" s="5"/>
      <c r="C27" s="5"/>
      <c r="D27" s="5"/>
      <c r="E27" s="87"/>
      <c r="F27" s="5"/>
      <c r="G27" s="5"/>
    </row>
    <row r="28" spans="1:12" s="74" customFormat="1" ht="11.5" customHeight="1" x14ac:dyDescent="0.25">
      <c r="A28" s="64"/>
      <c r="B28" s="65"/>
      <c r="C28" s="65"/>
      <c r="D28" s="65"/>
      <c r="E28" s="105"/>
      <c r="F28" s="65"/>
      <c r="G28" s="65"/>
    </row>
    <row r="29" spans="1:12" s="58" customFormat="1" ht="11.5" customHeight="1" x14ac:dyDescent="0.25">
      <c r="A29" s="6" t="s">
        <v>24</v>
      </c>
      <c r="B29" s="62"/>
      <c r="C29" s="62"/>
      <c r="D29" s="62"/>
      <c r="E29" s="106">
        <f>'Price schedule | Services'!F94+'Price schedule | opt. services'!F94</f>
        <v>10000</v>
      </c>
      <c r="F29" s="63"/>
      <c r="G29" s="70"/>
    </row>
    <row r="30" spans="1:12" s="66" customFormat="1" ht="17.25" customHeight="1" x14ac:dyDescent="0.25">
      <c r="A30" s="64"/>
      <c r="B30" s="65"/>
      <c r="C30" s="65"/>
      <c r="D30" s="65"/>
      <c r="E30" s="105"/>
      <c r="F30" s="65"/>
      <c r="G30" s="65"/>
    </row>
    <row r="31" spans="1:12" s="58" customFormat="1" ht="11.5" customHeight="1" x14ac:dyDescent="0.25">
      <c r="A31" s="5" t="s">
        <v>72</v>
      </c>
      <c r="B31" s="5"/>
      <c r="C31" s="5"/>
      <c r="D31" s="5"/>
      <c r="E31" s="87"/>
      <c r="F31" s="5"/>
      <c r="G31" s="5"/>
    </row>
    <row r="32" spans="1:12" s="74" customFormat="1" ht="14.15" customHeight="1" x14ac:dyDescent="0.25">
      <c r="A32" s="64"/>
      <c r="B32" s="65"/>
      <c r="C32" s="65"/>
      <c r="D32" s="65"/>
      <c r="E32" s="105"/>
      <c r="F32" s="65"/>
      <c r="G32" s="65"/>
    </row>
    <row r="33" spans="1:7" s="58" customFormat="1" x14ac:dyDescent="0.25">
      <c r="A33" s="61" t="s">
        <v>79</v>
      </c>
      <c r="B33" s="62"/>
      <c r="C33" s="62"/>
      <c r="D33" s="62"/>
      <c r="E33" s="106">
        <f>'Price schedule | Services'!F98+'Price schedule | opt. services'!F98</f>
        <v>10000</v>
      </c>
      <c r="F33" s="63"/>
      <c r="G33" s="70"/>
    </row>
    <row r="34" spans="1:7" s="66" customFormat="1" ht="14.15" customHeight="1" x14ac:dyDescent="0.3">
      <c r="A34" s="52"/>
      <c r="B34" s="52"/>
      <c r="C34" s="52"/>
      <c r="D34" s="52"/>
      <c r="E34" s="109"/>
      <c r="F34" s="52"/>
      <c r="G34" s="52"/>
    </row>
    <row r="35" spans="1:7" s="58" customFormat="1" ht="14.15" customHeight="1" x14ac:dyDescent="0.25">
      <c r="E35" s="110"/>
    </row>
    <row r="36" spans="1:7" ht="14.15" customHeight="1" x14ac:dyDescent="0.3"/>
    <row r="37" spans="1:7" ht="14.15" customHeight="1" x14ac:dyDescent="0.3"/>
    <row r="38" spans="1:7" s="72" customFormat="1" ht="14.15" customHeight="1" x14ac:dyDescent="0.25">
      <c r="A38" s="75" t="s">
        <v>83</v>
      </c>
      <c r="E38" s="111"/>
    </row>
    <row r="39" spans="1:7" s="72" customFormat="1" ht="14.15" customHeight="1" x14ac:dyDescent="0.25">
      <c r="A39" s="141"/>
      <c r="B39" s="141"/>
      <c r="C39" s="141"/>
      <c r="D39" s="141"/>
      <c r="E39" s="141"/>
      <c r="F39" s="141"/>
      <c r="G39" s="141"/>
    </row>
    <row r="40" spans="1:7" s="72" customFormat="1" ht="14.15" customHeight="1" x14ac:dyDescent="0.25">
      <c r="A40" s="142" t="s">
        <v>83</v>
      </c>
      <c r="B40" s="142"/>
      <c r="C40" s="142"/>
      <c r="D40" s="142"/>
      <c r="E40" s="142"/>
      <c r="F40" s="142"/>
      <c r="G40" s="142"/>
    </row>
    <row r="41" spans="1:7" s="72" customFormat="1" ht="14.15" customHeight="1" x14ac:dyDescent="0.25">
      <c r="A41" s="142"/>
      <c r="B41" s="142"/>
      <c r="C41" s="142"/>
      <c r="D41" s="142"/>
      <c r="E41" s="142"/>
      <c r="F41" s="142"/>
      <c r="G41" s="142"/>
    </row>
    <row r="42" spans="1:7" s="72" customFormat="1" ht="14.15" customHeight="1" x14ac:dyDescent="0.25">
      <c r="A42" s="142" t="s">
        <v>84</v>
      </c>
      <c r="B42" s="142"/>
      <c r="C42" s="142"/>
      <c r="D42" s="142"/>
      <c r="E42" s="142"/>
      <c r="F42" s="142"/>
      <c r="G42" s="142"/>
    </row>
    <row r="43" spans="1:7" s="72" customFormat="1" ht="14.15" customHeight="1" x14ac:dyDescent="0.25">
      <c r="A43" s="142" t="s">
        <v>85</v>
      </c>
      <c r="B43" s="142"/>
      <c r="C43" s="142"/>
      <c r="D43" s="142"/>
      <c r="E43" s="142"/>
      <c r="F43" s="142"/>
      <c r="G43" s="142"/>
    </row>
    <row r="44" spans="1:7" s="72" customFormat="1" ht="14.15" customHeight="1" x14ac:dyDescent="0.25">
      <c r="A44" s="142" t="s">
        <v>86</v>
      </c>
      <c r="B44" s="142"/>
      <c r="C44" s="142"/>
      <c r="D44" s="142"/>
      <c r="E44" s="142"/>
      <c r="F44" s="142"/>
      <c r="G44" s="142"/>
    </row>
    <row r="45" spans="1:7" s="72" customFormat="1" ht="14.15" customHeight="1" x14ac:dyDescent="0.25">
      <c r="A45" s="138" t="s">
        <v>83</v>
      </c>
      <c r="B45" s="138"/>
      <c r="C45" s="138"/>
      <c r="D45" s="138"/>
      <c r="E45" s="138"/>
      <c r="F45" s="138"/>
      <c r="G45" s="138"/>
    </row>
    <row r="46" spans="1:7" s="72" customFormat="1" ht="14.15" customHeight="1" x14ac:dyDescent="0.25">
      <c r="A46" s="138"/>
      <c r="B46" s="138"/>
      <c r="C46" s="138"/>
      <c r="D46" s="138"/>
      <c r="E46" s="138"/>
      <c r="F46" s="138"/>
      <c r="G46" s="138"/>
    </row>
    <row r="47" spans="1:7" ht="14.15" customHeight="1" x14ac:dyDescent="0.3"/>
    <row r="48" spans="1:7" ht="14.15" customHeight="1" x14ac:dyDescent="0.3"/>
    <row r="49" ht="14.15" customHeight="1" x14ac:dyDescent="0.3"/>
    <row r="51" ht="14.15" customHeight="1" x14ac:dyDescent="0.3"/>
  </sheetData>
  <sheetProtection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4-12-02-steuerliche-behandlung-reisekosten-2025.html (GERMAN ONLY)" xr:uid="{21E9F92E-42AC-47FE-A708-FD5F16377FA4}"/>
  </hyperlinks>
  <pageMargins left="0.23622047244094491" right="0.23622047244094491" top="0.74803149606299213" bottom="0.74803149606299213" header="0.31496062992125984" footer="0.31496062992125984"/>
  <pageSetup paperSize="9" scale="79"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2:G34"/>
  <sheetViews>
    <sheetView showGridLines="0" zoomScaleNormal="100" workbookViewId="0">
      <selection activeCell="F19" sqref="F19"/>
    </sheetView>
  </sheetViews>
  <sheetFormatPr defaultColWidth="11.3984375" defaultRowHeight="11.5" x14ac:dyDescent="0.25"/>
  <cols>
    <col min="1" max="1" width="2.69921875" customWidth="1"/>
    <col min="2" max="2" width="15" customWidth="1"/>
    <col min="3" max="3" width="19" customWidth="1"/>
    <col min="4" max="4" width="19.3984375" customWidth="1"/>
    <col min="5" max="5" width="14" customWidth="1"/>
    <col min="6" max="6" width="21.59765625" customWidth="1"/>
    <col min="7" max="7" width="65.59765625" customWidth="1"/>
  </cols>
  <sheetData>
    <row r="2" spans="2:7" x14ac:dyDescent="0.25">
      <c r="B2" s="143" t="s">
        <v>87</v>
      </c>
      <c r="C2" s="143"/>
      <c r="D2" s="143"/>
      <c r="E2" s="143"/>
      <c r="F2" s="143"/>
      <c r="G2" s="143"/>
    </row>
    <row r="3" spans="2:7" x14ac:dyDescent="0.25">
      <c r="B3" s="44" t="s">
        <v>88</v>
      </c>
    </row>
    <row r="4" spans="2:7" x14ac:dyDescent="0.25">
      <c r="B4" s="44" t="s">
        <v>89</v>
      </c>
    </row>
    <row r="5" spans="2:7" s="2" customFormat="1" ht="3.5" x14ac:dyDescent="0.25"/>
    <row r="6" spans="2:7" x14ac:dyDescent="0.25">
      <c r="B6" t="s">
        <v>90</v>
      </c>
      <c r="C6" t="s">
        <v>91</v>
      </c>
      <c r="E6" t="s">
        <v>3</v>
      </c>
      <c r="F6" s="15">
        <f>'Price schedule | Services'!D3</f>
        <v>0</v>
      </c>
    </row>
    <row r="7" spans="2:7" s="2" customFormat="1" ht="3.5" x14ac:dyDescent="0.25">
      <c r="C7" s="13"/>
      <c r="F7" s="14"/>
    </row>
    <row r="8" spans="2:7" x14ac:dyDescent="0.25">
      <c r="B8" t="s">
        <v>92</v>
      </c>
      <c r="C8" t="s">
        <v>91</v>
      </c>
      <c r="F8" s="4"/>
    </row>
    <row r="9" spans="2:7" s="2" customFormat="1" ht="3.5" x14ac:dyDescent="0.25">
      <c r="C9" s="13"/>
      <c r="F9" s="13"/>
    </row>
    <row r="10" spans="2:7" ht="23" x14ac:dyDescent="0.25">
      <c r="B10" s="3" t="s">
        <v>93</v>
      </c>
      <c r="C10" s="3" t="s">
        <v>94</v>
      </c>
      <c r="D10" s="3" t="s">
        <v>95</v>
      </c>
      <c r="E10" s="3" t="s">
        <v>96</v>
      </c>
      <c r="F10" s="3" t="s">
        <v>97</v>
      </c>
      <c r="G10" s="3" t="s">
        <v>98</v>
      </c>
    </row>
    <row r="11" spans="2:7" x14ac:dyDescent="0.25">
      <c r="B11" s="12" t="s">
        <v>31</v>
      </c>
      <c r="C11" s="12"/>
      <c r="D11" s="12"/>
      <c r="E11" s="18"/>
      <c r="F11" s="12"/>
      <c r="G11" s="12"/>
    </row>
    <row r="12" spans="2:7" x14ac:dyDescent="0.25">
      <c r="B12" s="12" t="s">
        <v>33</v>
      </c>
      <c r="C12" s="12"/>
      <c r="D12" s="12" t="s">
        <v>99</v>
      </c>
      <c r="E12" s="18"/>
      <c r="F12" s="12"/>
      <c r="G12" s="12"/>
    </row>
    <row r="13" spans="2:7" x14ac:dyDescent="0.25">
      <c r="B13" s="12" t="s">
        <v>34</v>
      </c>
      <c r="C13" s="12"/>
      <c r="D13" s="12"/>
      <c r="E13" s="18"/>
      <c r="F13" s="12"/>
      <c r="G13" s="12"/>
    </row>
    <row r="14" spans="2:7" x14ac:dyDescent="0.25">
      <c r="B14" s="12" t="s">
        <v>35</v>
      </c>
      <c r="C14" s="12"/>
      <c r="D14" s="12"/>
      <c r="E14" s="18"/>
      <c r="F14" s="12"/>
      <c r="G14" s="12"/>
    </row>
    <row r="15" spans="2:7" x14ac:dyDescent="0.25">
      <c r="B15" s="12" t="s">
        <v>36</v>
      </c>
      <c r="C15" s="12"/>
      <c r="D15" s="12"/>
      <c r="E15" s="18"/>
      <c r="F15" s="12"/>
      <c r="G15" s="12"/>
    </row>
    <row r="16" spans="2:7" x14ac:dyDescent="0.25">
      <c r="B16" s="12" t="s">
        <v>37</v>
      </c>
      <c r="C16" s="12"/>
      <c r="D16" s="12"/>
      <c r="E16" s="18"/>
      <c r="F16" s="12"/>
      <c r="G16" s="12"/>
    </row>
    <row r="17" spans="2:7" x14ac:dyDescent="0.25">
      <c r="B17" s="12" t="s">
        <v>100</v>
      </c>
      <c r="C17" s="12"/>
      <c r="D17" s="12"/>
      <c r="E17" s="18"/>
      <c r="F17" s="12"/>
      <c r="G17" s="12"/>
    </row>
    <row r="18" spans="2:7" x14ac:dyDescent="0.25">
      <c r="B18" s="12"/>
      <c r="C18" s="12"/>
      <c r="D18" s="12"/>
      <c r="E18" s="18"/>
      <c r="F18" s="12"/>
      <c r="G18" s="12"/>
    </row>
    <row r="19" spans="2:7" x14ac:dyDescent="0.25">
      <c r="B19" s="12"/>
      <c r="C19" s="12"/>
      <c r="D19" s="12"/>
      <c r="E19" s="18"/>
      <c r="F19" s="12"/>
      <c r="G19" s="12"/>
    </row>
    <row r="20" spans="2:7" x14ac:dyDescent="0.25">
      <c r="B20" s="12"/>
      <c r="C20" s="12"/>
      <c r="D20" s="12"/>
      <c r="E20" s="18"/>
      <c r="F20" s="12"/>
      <c r="G20" s="12"/>
    </row>
    <row r="21" spans="2:7" x14ac:dyDescent="0.25">
      <c r="B21" s="12"/>
      <c r="C21" s="12"/>
      <c r="D21" s="12"/>
      <c r="E21" s="18"/>
      <c r="F21" s="12"/>
      <c r="G21" s="12"/>
    </row>
    <row r="22" spans="2:7" x14ac:dyDescent="0.25">
      <c r="B22" s="12"/>
      <c r="C22" s="12"/>
      <c r="D22" s="12"/>
      <c r="E22" s="18"/>
      <c r="F22" s="12"/>
      <c r="G22" s="12"/>
    </row>
    <row r="23" spans="2:7" x14ac:dyDescent="0.25">
      <c r="B23" s="12"/>
      <c r="C23" s="12"/>
      <c r="D23" s="12"/>
      <c r="E23" s="18"/>
      <c r="F23" s="12"/>
      <c r="G23" s="12"/>
    </row>
    <row r="24" spans="2:7" x14ac:dyDescent="0.25">
      <c r="B24" s="12"/>
      <c r="C24" s="12"/>
      <c r="D24" s="12"/>
      <c r="E24" s="18"/>
      <c r="F24" s="12"/>
      <c r="G24" s="12"/>
    </row>
    <row r="25" spans="2:7" x14ac:dyDescent="0.25">
      <c r="B25" s="12"/>
      <c r="C25" s="12"/>
      <c r="D25" s="12"/>
      <c r="E25" s="18"/>
      <c r="F25" s="12"/>
      <c r="G25" s="12"/>
    </row>
    <row r="26" spans="2:7" x14ac:dyDescent="0.25">
      <c r="B26" s="12"/>
      <c r="C26" s="12"/>
      <c r="D26" s="12"/>
      <c r="E26" s="18"/>
      <c r="F26" s="12"/>
      <c r="G26" s="12"/>
    </row>
    <row r="27" spans="2:7" x14ac:dyDescent="0.25">
      <c r="B27" s="12"/>
      <c r="C27" s="12"/>
      <c r="D27" s="12"/>
      <c r="E27" s="18"/>
      <c r="F27" s="12"/>
      <c r="G27" s="12"/>
    </row>
    <row r="28" spans="2:7" x14ac:dyDescent="0.25">
      <c r="B28" s="12"/>
      <c r="C28" s="12"/>
      <c r="D28" s="12"/>
      <c r="E28" s="18"/>
      <c r="F28" s="12"/>
      <c r="G28" s="12"/>
    </row>
    <row r="29" spans="2:7" x14ac:dyDescent="0.25">
      <c r="B29" s="12"/>
      <c r="C29" s="12"/>
      <c r="D29" s="12"/>
      <c r="E29" s="18"/>
      <c r="F29" s="12"/>
      <c r="G29" s="12"/>
    </row>
    <row r="30" spans="2:7" x14ac:dyDescent="0.25">
      <c r="B30" s="12"/>
      <c r="C30" s="12"/>
      <c r="D30" s="12"/>
      <c r="E30" s="18"/>
      <c r="F30" s="12"/>
      <c r="G30" s="12"/>
    </row>
    <row r="31" spans="2:7" x14ac:dyDescent="0.25">
      <c r="B31" s="12"/>
      <c r="C31" s="12"/>
      <c r="D31" s="12"/>
      <c r="E31" s="18"/>
      <c r="F31" s="12"/>
      <c r="G31" s="12"/>
    </row>
    <row r="32" spans="2:7" x14ac:dyDescent="0.25">
      <c r="B32" s="12"/>
      <c r="C32" s="12"/>
      <c r="D32" s="12"/>
      <c r="E32" s="18"/>
      <c r="F32" s="12"/>
      <c r="G32" s="12"/>
    </row>
    <row r="33" spans="2:7" x14ac:dyDescent="0.25">
      <c r="B33" s="12"/>
      <c r="C33" s="12"/>
      <c r="D33" s="12"/>
      <c r="E33" s="18"/>
      <c r="F33" s="12"/>
      <c r="G33" s="12"/>
    </row>
    <row r="34" spans="2:7" x14ac:dyDescent="0.25">
      <c r="B34" s="12"/>
      <c r="C34" s="12"/>
      <c r="D34" s="12"/>
      <c r="E34" s="18"/>
      <c r="F34" s="12"/>
      <c r="G34" s="12"/>
    </row>
  </sheetData>
  <sheetProtection algorithmName="SHA-512" hashValue="1RUjFe8RdCFj3T78T1fJAnG9vUTqZQyho0wx0vPI582tg8E6onnKaPqodsSfbilJ8+K7cPswdSAiTJrQ7+oYnw==" saltValue="44v4YDTkECpv0Jau6HQYMA==" spinCount="100000" sheet="1" formatCells="0" formatColumns="0" formatRows="0"/>
  <mergeCells count="1">
    <mergeCell ref="B2:G2"/>
  </mergeCell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984375" defaultRowHeight="11.5" x14ac:dyDescent="0.25"/>
  <cols>
    <col min="2" max="2" width="21.3984375" customWidth="1"/>
  </cols>
  <sheetData>
    <row r="3" spans="2:2" x14ac:dyDescent="0.25">
      <c r="B3" t="s">
        <v>28</v>
      </c>
    </row>
    <row r="4" spans="2:2" x14ac:dyDescent="0.25">
      <c r="B4" t="s">
        <v>54</v>
      </c>
    </row>
    <row r="5" spans="2:2" x14ac:dyDescent="0.25">
      <c r="B5" t="s">
        <v>101</v>
      </c>
    </row>
    <row r="6" spans="2:2" x14ac:dyDescent="0.25">
      <c r="B6" t="s">
        <v>58</v>
      </c>
    </row>
    <row r="7" spans="2:2" x14ac:dyDescent="0.25">
      <c r="B7" t="s">
        <v>102</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IDA Document" ma:contentTypeID="0x0101006C0ACDB728C2EF46BDBF36705F35438200BB0467E1E15DC946B88D4CD8BF94FC1B" ma:contentTypeVersion="22" ma:contentTypeDescription="Document with IDA metadata" ma:contentTypeScope="" ma:versionID="90efa00a7d9df62ab9500afe0dfe4469">
  <xsd:schema xmlns:xsd="http://www.w3.org/2001/XMLSchema" xmlns:xs="http://www.w3.org/2001/XMLSchema" xmlns:p="http://schemas.microsoft.com/office/2006/metadata/properties" xmlns:ns2="4fc64875-cbcd-42ed-9c51-ba010c13c105" xmlns:ns3="e2c45029-6eb1-43af-8e9a-ddd19d6e0c24" xmlns:ns4="484c8c59-755d-4516-b8d2-1621b38262b4" xmlns:ns5="2d7aea67-fd5b-4b6f-9787-c3a6a229ee41" xmlns:ns6="2aa51a9b-a475-4006-a344-d3f0f480aa5d" targetNamespace="http://schemas.microsoft.com/office/2006/metadata/properties" ma:root="true" ma:fieldsID="9eb41526177c4ec6cda1f0fb52e165d9" ns2:_="" ns3:_="" ns4:_="" ns5:_="" ns6:_="">
    <xsd:import namespace="4fc64875-cbcd-42ed-9c51-ba010c13c105"/>
    <xsd:import namespace="e2c45029-6eb1-43af-8e9a-ddd19d6e0c24"/>
    <xsd:import namespace="484c8c59-755d-4516-b8d2-1621b38262b4"/>
    <xsd:import namespace="2d7aea67-fd5b-4b6f-9787-c3a6a229ee41"/>
    <xsd:import namespace="2aa51a9b-a475-4006-a344-d3f0f480aa5d"/>
    <xsd:element name="properties">
      <xsd:complexType>
        <xsd:sequence>
          <xsd:element name="documentManagement">
            <xsd:complexType>
              <xsd:all>
                <xsd:element ref="ns2:_dlc_DocId" minOccurs="0"/>
                <xsd:element ref="ns2:_dlc_DocIdUrl" minOccurs="0"/>
                <xsd:element ref="ns2:_dlc_DocIdPersistId" minOccurs="0"/>
                <xsd:element ref="ns3:f8424ca25d8645479a7e8bf160fb009e" minOccurs="0"/>
                <xsd:element ref="ns4:TaxCatchAll" minOccurs="0"/>
                <xsd:element ref="ns4:TaxCatchAllLabel" minOccurs="0"/>
                <xsd:element ref="ns5:ge9523c06b1442f3bdc9511e856f55d6" minOccurs="0"/>
                <xsd:element ref="ns5:o53a3853a0304e47be5f246e3687f6db" minOccurs="0"/>
                <xsd:element ref="ns3:m7206992d5d245c29b1b9bf055481b7d" minOccurs="0"/>
                <xsd:element ref="ns5:nd147ccf88e4455990e8620a67dcb4ac" minOccurs="0"/>
                <xsd:element ref="ns6:MediaServiceMetadata" minOccurs="0"/>
                <xsd:element ref="ns6:MediaServiceFastMetadata" minOccurs="0"/>
                <xsd:element ref="ns2:SharedWithUsers" minOccurs="0"/>
                <xsd:element ref="ns2:SharedWithDetails" minOccurs="0"/>
                <xsd:element ref="ns6:MediaServiceObjectDetectorVersions" minOccurs="0"/>
                <xsd:element ref="ns6:MediaServiceSearchProperties" minOccurs="0"/>
                <xsd:element ref="ns6:MediaServiceDateTaken" minOccurs="0"/>
                <xsd:element ref="ns6:MediaServiceGenerationTime" minOccurs="0"/>
                <xsd:element ref="ns6:MediaServiceEventHashCode"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c64875-cbcd-42ed-9c51-ba010c13c105"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dexed="true"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false">
      <xsd:simpleType>
        <xsd:restriction base="dms:Boolean"/>
      </xsd:simpleType>
    </xsd:element>
    <xsd:element name="SharedWithUsers" ma:index="2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c45029-6eb1-43af-8e9a-ddd19d6e0c24" elementFormDefault="qualified">
    <xsd:import namespace="http://schemas.microsoft.com/office/2006/documentManagement/types"/>
    <xsd:import namespace="http://schemas.microsoft.com/office/infopath/2007/PartnerControls"/>
    <xsd:element name="f8424ca25d8645479a7e8bf160fb009e" ma:index="11" nillable="true" ma:taxonomy="true" ma:internalName="f8424ca25d8645479a7e8bf160fb009e" ma:taxonomyFieldName="RelatedAdditionalKeywords" ma:displayName="RelatedAdditionalKeywords" ma:readOnly="false" ma:default="" ma:fieldId="{f8424ca2-5d86-4547-9a7e-8bf160fb009e}" ma:taxonomyMulti="true" ma:sspId="0aed264e-563a-469a-8ebe-271e849ec10c" ma:termSetId="9de170e7-6b49-4f22-bfd1-e55c04a597ae" ma:anchorId="00000000-0000-0000-0000-000000000000" ma:open="true" ma:isKeyword="false">
      <xsd:complexType>
        <xsd:sequence>
          <xsd:element ref="pc:Terms" minOccurs="0" maxOccurs="1"/>
        </xsd:sequence>
      </xsd:complexType>
    </xsd:element>
    <xsd:element name="m7206992d5d245c29b1b9bf055481b7d" ma:index="19" nillable="true" ma:taxonomy="true" ma:internalName="m7206992d5d245c29b1b9bf055481b7d" ma:taxonomyFieldName="RelatedRegions" ma:displayName="RelatedRegions" ma:readOnly="false" ma:default="" ma:fieldId="{67206992-d5d2-45c2-9b1b-9bf055481b7d}" ma:taxonomyMulti="true" ma:sspId="0aed264e-563a-469a-8ebe-271e849ec10c" ma:termSetId="f0c213a5-5882-4d87-9b49-530111a9ba5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e933fb1-51a8-43a3-8057-9d63a2755ae4}" ma:internalName="TaxCatchAll" ma:readOnly="false" ma:showField="CatchAllData" ma:web="4fc64875-cbcd-42ed-9c51-ba010c13c10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7e933fb1-51a8-43a3-8057-9d63a2755ae4}" ma:internalName="TaxCatchAllLabel" ma:readOnly="true" ma:showField="CatchAllDataLabel" ma:web="4fc64875-cbcd-42ed-9c51-ba010c13c10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7aea67-fd5b-4b6f-9787-c3a6a229ee41" elementFormDefault="qualified">
    <xsd:import namespace="http://schemas.microsoft.com/office/2006/documentManagement/types"/>
    <xsd:import namespace="http://schemas.microsoft.com/office/infopath/2007/PartnerControls"/>
    <xsd:element name="ge9523c06b1442f3bdc9511e856f55d6" ma:index="15" nillable="true" ma:taxonomy="true" ma:internalName="ge9523c06b1442f3bdc9511e856f55d6" ma:taxonomyFieldName="RelatedOrganisations" ma:displayName="RelatedOrganisations" ma:readOnly="false" ma:default="" ma:fieldId="{0e9523c0-6b14-42f3-bdc9-511e856f55d6}" ma:taxonomyMulti="true" ma:sspId="0aed264e-563a-469a-8ebe-271e849ec10c" ma:termSetId="5e9c49e9-8490-421e-b253-d3ab8443ffbe" ma:anchorId="00000000-0000-0000-0000-000000000000" ma:open="false" ma:isKeyword="false">
      <xsd:complexType>
        <xsd:sequence>
          <xsd:element ref="pc:Terms" minOccurs="0" maxOccurs="1"/>
        </xsd:sequence>
      </xsd:complexType>
    </xsd:element>
    <xsd:element name="o53a3853a0304e47be5f246e3687f6db" ma:index="17" nillable="true" ma:taxonomy="true" ma:internalName="o53a3853a0304e47be5f246e3687f6db" ma:taxonomyFieldName="RelatedSectorNetworks" ma:displayName="RelatedSectorNetworks" ma:readOnly="false" ma:default="" ma:fieldId="{853a3853-a030-4e47-be5f-246e3687f6db}" ma:taxonomyMulti="true" ma:sspId="0aed264e-563a-469a-8ebe-271e849ec10c" ma:termSetId="c6419ea4-789b-4c2c-85a8-a396a7a3add8" ma:anchorId="00000000-0000-0000-0000-000000000000" ma:open="false" ma:isKeyword="false">
      <xsd:complexType>
        <xsd:sequence>
          <xsd:element ref="pc:Terms" minOccurs="0" maxOccurs="1"/>
        </xsd:sequence>
      </xsd:complexType>
    </xsd:element>
    <xsd:element name="nd147ccf88e4455990e8620a67dcb4ac" ma:index="21" nillable="true" ma:taxonomy="true" ma:internalName="nd147ccf88e4455990e8620a67dcb4ac" ma:taxonomyFieldName="RelatedTopics" ma:displayName="RelatedTopics" ma:readOnly="false" ma:default="" ma:fieldId="{7d147ccf-88e4-4559-90e8-620a67dcb4ac}" ma:taxonomyMulti="true" ma:sspId="0aed264e-563a-469a-8ebe-271e849ec10c" ma:termSetId="f3c4c3a4-1945-4052-b7a0-c8142a114f1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aa51a9b-a475-4006-a344-d3f0f480aa5d"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29" nillable="true" ma:displayName="MediaServiceDateTaken" ma:hidden="true" ma:indexed="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file>

<file path=customXml/item4.xml><?xml version="1.0" encoding="utf-8"?>
<p:properties xmlns:p="http://schemas.microsoft.com/office/2006/metadata/properties" xmlns:xsi="http://www.w3.org/2001/XMLSchema-instance" xmlns:pc="http://schemas.microsoft.com/office/infopath/2007/PartnerControls">
  <documentManagement>
    <TaxCatchAll xmlns="484c8c59-755d-4516-b8d2-1621b38262b4">
      <Value>33</Value>
      <Value>32</Value>
      <Value>31</Value>
      <Value>30</Value>
      <Value>27</Value>
      <Value>18</Value>
      <Value>16</Value>
      <Value>14</Value>
      <Value>13</Value>
      <Value>9</Value>
      <Value>7</Value>
      <Value>5</Value>
      <Value>1</Value>
    </TaxCatchAll>
    <o53a3853a0304e47be5f246e3687f6db xmlns="2d7aea67-fd5b-4b6f-9787-c3a6a229ee41">
      <Terms xmlns="http://schemas.microsoft.com/office/infopath/2007/PartnerControls">
        <TermInfo xmlns="http://schemas.microsoft.com/office/infopath/2007/PartnerControls">
          <TermName xmlns="http://schemas.microsoft.com/office/infopath/2007/PartnerControls">SENECA SEDE - Sector Network Eastern Europe, Caucasus, Central Asia and Afghanistan / Sustainable Economic Development</TermName>
          <TermId xmlns="http://schemas.microsoft.com/office/infopath/2007/PartnerControls">78574cff-3c07-4544-a38b-ca11d99990da</TermId>
        </TermInfo>
        <TermInfo xmlns="http://schemas.microsoft.com/office/infopath/2007/PartnerControls">
          <TermName xmlns="http://schemas.microsoft.com/office/infopath/2007/PartnerControls">SENECA Green - Sector Network Eastern Europe, Caucasus, Central Asia and Afghanistan / Energy, Climate, Biodiversity</TermName>
          <TermId xmlns="http://schemas.microsoft.com/office/infopath/2007/PartnerControls">6991b224-07f8-4deb-b631-df57fbf4ff84</TermId>
        </TermInfo>
        <TermInfo xmlns="http://schemas.microsoft.com/office/infopath/2007/PartnerControls">
          <TermName xmlns="http://schemas.microsoft.com/office/infopath/2007/PartnerControls">SENECA.gov - Sector Network Eastern Europe, Caucasus, Central Asia and Afghanistan / Governance and Conflict</TermName>
          <TermId xmlns="http://schemas.microsoft.com/office/infopath/2007/PartnerControls">7a94e5ea-4896-458d-827d-ff15dc02d294</TermId>
        </TermInfo>
      </Terms>
    </o53a3853a0304e47be5f246e3687f6db>
    <ge9523c06b1442f3bdc9511e856f55d6 xmlns="2d7aea67-fd5b-4b6f-9787-c3a6a229ee41">
      <Terms xmlns="http://schemas.microsoft.com/office/infopath/2007/PartnerControls">
        <TermInfo xmlns="http://schemas.microsoft.com/office/infopath/2007/PartnerControls">
          <TermName xmlns="http://schemas.microsoft.com/office/infopath/2007/PartnerControls">3800 - Südosteuropa, Südkaukasus</TermName>
          <TermId xmlns="http://schemas.microsoft.com/office/infopath/2007/PartnerControls">01aad4d3-6745-4043-8bd0-8159595db70d</TermId>
        </TermInfo>
      </Terms>
    </ge9523c06b1442f3bdc9511e856f55d6>
    <m7206992d5d245c29b1b9bf055481b7d xmlns="e2c45029-6eb1-43af-8e9a-ddd19d6e0c24">
      <Terms xmlns="http://schemas.microsoft.com/office/infopath/2007/PartnerControls">
        <TermInfo xmlns="http://schemas.microsoft.com/office/infopath/2007/PartnerControls">
          <TermName xmlns="http://schemas.microsoft.com/office/infopath/2007/PartnerControls">Georgien</TermName>
          <TermId xmlns="http://schemas.microsoft.com/office/infopath/2007/PartnerControls">fe97db39-f7b9-4278-8779-716c49b9df64</TermId>
        </TermInfo>
        <TermInfo xmlns="http://schemas.microsoft.com/office/infopath/2007/PartnerControls">
          <TermName xmlns="http://schemas.microsoft.com/office/infopath/2007/PartnerControls">Aserbaidschan</TermName>
          <TermId xmlns="http://schemas.microsoft.com/office/infopath/2007/PartnerControls">a79bca7d-6c3d-4e57-8f6b-d07ba87d092c</TermId>
        </TermInfo>
        <TermInfo xmlns="http://schemas.microsoft.com/office/infopath/2007/PartnerControls">
          <TermName xmlns="http://schemas.microsoft.com/office/infopath/2007/PartnerControls">Armenien</TermName>
          <TermId xmlns="http://schemas.microsoft.com/office/infopath/2007/PartnerControls">ca7d9e99-f6c5-4704-9961-e149146ee505</TermId>
        </TermInfo>
      </Terms>
    </m7206992d5d245c29b1b9bf055481b7d>
    <_dlc_DocIdPersistId xmlns="4fc64875-cbcd-42ed-9c51-ba010c13c105" xsi:nil="true"/>
    <f8424ca25d8645479a7e8bf160fb009e xmlns="e2c45029-6eb1-43af-8e9a-ddd19d6e0c24">
      <Terms xmlns="http://schemas.microsoft.com/office/infopath/2007/PartnerControls">
        <TermInfo xmlns="http://schemas.microsoft.com/office/infopath/2007/PartnerControls">
          <TermName xmlns="http://schemas.microsoft.com/office/infopath/2007/PartnerControls">Georgia</TermName>
          <TermId xmlns="http://schemas.microsoft.com/office/infopath/2007/PartnerControls">4fac07b5-7789-486d-84ac-8ab2c975a9b0</TermId>
        </TermInfo>
        <TermInfo xmlns="http://schemas.microsoft.com/office/infopath/2007/PartnerControls">
          <TermName xmlns="http://schemas.microsoft.com/office/infopath/2007/PartnerControls">GIZArmenia</TermName>
          <TermId xmlns="http://schemas.microsoft.com/office/infopath/2007/PartnerControls">66992600-e67f-4acc-a23b-e353a6839844</TermId>
        </TermInfo>
        <TermInfo xmlns="http://schemas.microsoft.com/office/infopath/2007/PartnerControls">
          <TermName xmlns="http://schemas.microsoft.com/office/infopath/2007/PartnerControls">Georgien</TermName>
          <TermId xmlns="http://schemas.microsoft.com/office/infopath/2007/PartnerControls">883434d3-d002-48c4-ac2b-f9150d97b693</TermId>
        </TermInfo>
      </Terms>
    </f8424ca25d8645479a7e8bf160fb009e>
    <nd147ccf88e4455990e8620a67dcb4ac xmlns="2d7aea67-fd5b-4b6f-9787-c3a6a229ee41">
      <Terms xmlns="http://schemas.microsoft.com/office/infopath/2007/PartnerControls">
        <TermInfo xmlns="http://schemas.microsoft.com/office/infopath/2007/PartnerControls">
          <TermName xmlns="http://schemas.microsoft.com/office/infopath/2007/PartnerControls">Agenda 2030</TermName>
          <TermId xmlns="http://schemas.microsoft.com/office/infopath/2007/PartnerControls">f3951d75-9e71-4d55-b27d-9696a143b43c</TermId>
        </TermInfo>
        <TermInfo xmlns="http://schemas.microsoft.com/office/infopath/2007/PartnerControls">
          <TermName xmlns="http://schemas.microsoft.com/office/infopath/2007/PartnerControls">Wald</TermName>
          <TermId xmlns="http://schemas.microsoft.com/office/infopath/2007/PartnerControls">ba12741e-4e1f-4e52-b6c1-9a98eec52c94</TermId>
        </TermInfo>
        <TermInfo xmlns="http://schemas.microsoft.com/office/infopath/2007/PartnerControls">
          <TermName xmlns="http://schemas.microsoft.com/office/infopath/2007/PartnerControls">Öffentliche Finanzen</TermName>
          <TermId xmlns="http://schemas.microsoft.com/office/infopath/2007/PartnerControls">d311fdff-e03d-4f0d-a2a5-a2dfc412d1b8</TermId>
        </TermInfo>
      </Terms>
    </nd147ccf88e4455990e8620a67dcb4ac>
    <_dlc_DocId xmlns="4fc64875-cbcd-42ed-9c51-ba010c13c105">SRS77PDXHJUR-2049389585-115</_dlc_DocId>
    <_dlc_DocIdUrl xmlns="4fc64875-cbcd-42ed-9c51-ba010c13c105">
      <Url>https://gizonline.sharepoint.com/sites/group_1189/_layouts/15/DocIdRedir.aspx?ID=SRS77PDXHJUR-2049389585-115</Url>
      <Description>SRS77PDXHJUR-2049389585-115</Description>
    </_dlc_DocIdUrl>
  </documentManagement>
</p:properties>
</file>

<file path=customXml/itemProps1.xml><?xml version="1.0" encoding="utf-8"?>
<ds:datastoreItem xmlns:ds="http://schemas.openxmlformats.org/officeDocument/2006/customXml" ds:itemID="{66508781-727E-40D7-A2B3-0C3B34467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c64875-cbcd-42ed-9c51-ba010c13c105"/>
    <ds:schemaRef ds:uri="e2c45029-6eb1-43af-8e9a-ddd19d6e0c24"/>
    <ds:schemaRef ds:uri="484c8c59-755d-4516-b8d2-1621b38262b4"/>
    <ds:schemaRef ds:uri="2d7aea67-fd5b-4b6f-9787-c3a6a229ee41"/>
    <ds:schemaRef ds:uri="2aa51a9b-a475-4006-a344-d3f0f480aa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F00D70-BF23-458B-88C8-7DF1AAE25C28}">
  <ds:schemaRefs>
    <ds:schemaRef ds:uri="http://schemas.microsoft.com/sharepoint/events"/>
  </ds:schemaRefs>
</ds:datastoreItem>
</file>

<file path=customXml/itemProps3.xml><?xml version="1.0" encoding="utf-8"?>
<ds:datastoreItem xmlns:ds="http://schemas.openxmlformats.org/officeDocument/2006/customXml" ds:itemID="{7FD630E3-853C-4456-8364-54FBB5634C79}">
  <ds:schemaRefs>
    <ds:schemaRef ds:uri="http://schemas.microsoft.com/sharepoint/v3/contenttype/forms"/>
  </ds:schemaRefs>
</ds:datastoreItem>
</file>

<file path=customXml/itemProps4.xml><?xml version="1.0" encoding="utf-8"?>
<ds:datastoreItem xmlns:ds="http://schemas.openxmlformats.org/officeDocument/2006/customXml" ds:itemID="{06E2C90E-62E3-455A-8806-A7E76DBE4082}">
  <ds:schemaRefs>
    <ds:schemaRef ds:uri="http://schemas.microsoft.com/office/2006/metadata/properties"/>
    <ds:schemaRef ds:uri="http://schemas.microsoft.com/office/infopath/2007/PartnerControls"/>
    <ds:schemaRef ds:uri="484c8c59-755d-4516-b8d2-1621b38262b4"/>
    <ds:schemaRef ds:uri="2d7aea67-fd5b-4b6f-9787-c3a6a229ee41"/>
    <ds:schemaRef ds:uri="e2c45029-6eb1-43af-8e9a-ddd19d6e0c24"/>
    <ds:schemaRef ds:uri="4fc64875-cbcd-42ed-9c51-ba010c13c10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lokal-preisblatt-en; Stand 31.10.2025</dc:title>
  <dc:subject/>
  <dc:creator>Inasaridze, Tamari GIZ GE</dc:creator>
  <cp:keywords/>
  <dc:description/>
  <cp:lastModifiedBy>Kiknadze, Ana GIZ GE</cp:lastModifiedBy>
  <cp:revision/>
  <dcterms:created xsi:type="dcterms:W3CDTF">2020-06-06T12:03:03Z</dcterms:created>
  <dcterms:modified xsi:type="dcterms:W3CDTF">2026-10-06T07:17:20Z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0x0101006C0ACDB728C2EF46BDBF36705F35438200BB0467E1E15DC946B88D4CD8BF94FC1B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dlc_DocIdItemGuid">
    <vt:lpwstr>8c899d2a-2693-4e05-a814-9cf976afa0e2</vt:lpwstr>
  </property>
  <property fmtid="{D5CDD505-2E9C-101B-9397-08002B2CF9AE}" pid="12" name="RelatedOrganisations">
    <vt:lpwstr>1;#3800 - Südosteuropa, Südkaukasus|01aad4d3-6745-4043-8bd0-8159595db70d</vt:lpwstr>
  </property>
  <property fmtid="{D5CDD505-2E9C-101B-9397-08002B2CF9AE}" pid="13" name="RelatedRegions">
    <vt:lpwstr>13;#Georgien|fe97db39-f7b9-4278-8779-716c49b9df64;#30;#Aserbaidschan|a79bca7d-6c3d-4e57-8f6b-d07ba87d092c;#31;#Armenien|ca7d9e99-f6c5-4704-9961-e149146ee505</vt:lpwstr>
  </property>
  <property fmtid="{D5CDD505-2E9C-101B-9397-08002B2CF9AE}" pid="14" name="RelatedTopics">
    <vt:lpwstr>18;#Agenda 2030|f3951d75-9e71-4d55-b27d-9696a143b43c;#14;#Wald|ba12741e-4e1f-4e52-b6c1-9a98eec52c94;#16;#Öffentliche Finanzen|d311fdff-e03d-4f0d-a2a5-a2dfc412d1b8</vt:lpwstr>
  </property>
  <property fmtid="{D5CDD505-2E9C-101B-9397-08002B2CF9AE}" pid="15" name="RelatedAdditionalKeywords">
    <vt:lpwstr>27;#Georgia|4fac07b5-7789-486d-84ac-8ab2c975a9b0;#32;#GIZArmenia|66992600-e67f-4acc-a23b-e353a6839844;#33;#Georgien|883434d3-d002-48c4-ac2b-f9150d97b693</vt:lpwstr>
  </property>
  <property fmtid="{D5CDD505-2E9C-101B-9397-08002B2CF9AE}" pid="16" name="RelatedSectorNetworks">
    <vt:lpwstr>7;#SENECA SEDE - Sector Network Eastern Europe, Caucasus, Central Asia and Afghanistan / Sustainable Economic Development|78574cff-3c07-4544-a38b-ca11d99990da;#5;#SENECA Green - Sector Network Eastern Europe, Caucasus, Central Asia and Afghanistan / Energy, Climate, Biodiversity|6991b224-07f8-4deb-b631-df57fbf4ff84;#9;#SENECA.gov - Sector Network Eastern Europe, Caucasus, Central Asia and Afghanistan / Governance and Conflict|7a94e5ea-4896-458d-827d-ff15dc02d294</vt:lpwstr>
  </property>
</Properties>
</file>