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7932"/>
  <workbookPr filterPrivacy="1"/>
  <xr:revisionPtr revIDLastSave="0" documentId="13_ncr:1_{2EDDB62C-7D9B-4ABE-8898-40B320D1E2B4}" xr6:coauthVersionLast="47" xr6:coauthVersionMax="47" xr10:uidLastSave="{00000000-0000-0000-0000-000000000000}"/>
  <bookViews>
    <workbookView xWindow="-120" yWindow="-120" windowWidth="29040" windowHeight="15720" tabRatio="845" xr2:uid="{00000000-000D-0000-FFFF-FFFF00000000}"/>
  </bookViews>
  <sheets>
    <sheet name="სამუშ.ჩამონათალი" sheetId="6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</xcalcf:calcFeatures>
    </ext>
    <ext xmlns:xlwcv="http://schemas.microsoft.com/office/spreadsheetml/2024/workbookCompatibilityVersion" uri="{D14903EA-33C4-47F7-8F05-3474C54BE107}">
      <xlwcv:version setVersion="1"/>
    </ext>
  </extLst>
</workbook>
</file>

<file path=xl/calcChain.xml><?xml version="1.0" encoding="utf-8"?>
<calcChain xmlns="http://schemas.openxmlformats.org/spreadsheetml/2006/main">
  <c r="A209" i="6" l="1"/>
  <c r="A210" i="6" s="1"/>
  <c r="A211" i="6" s="1"/>
  <c r="A212" i="6" s="1"/>
  <c r="A213" i="6" s="1"/>
  <c r="A214" i="6" s="1"/>
  <c r="A197" i="6"/>
  <c r="A198" i="6" s="1"/>
  <c r="A199" i="6" s="1"/>
  <c r="A200" i="6" s="1"/>
  <c r="A201" i="6" s="1"/>
  <c r="A202" i="6" s="1"/>
  <c r="A203" i="6" s="1"/>
  <c r="A204" i="6" s="1"/>
  <c r="A191" i="6"/>
  <c r="A192" i="6" s="1"/>
  <c r="A193" i="6" s="1"/>
  <c r="A194" i="6" s="1"/>
  <c r="A195" i="6" s="1"/>
  <c r="A190" i="6"/>
  <c r="A148" i="6"/>
  <c r="A115" i="6"/>
  <c r="A116" i="6" s="1"/>
  <c r="A117" i="6" s="1"/>
  <c r="A105" i="6"/>
  <c r="A106" i="6" s="1"/>
  <c r="A107" i="6" s="1"/>
  <c r="A108" i="6" s="1"/>
  <c r="A109" i="6" s="1"/>
  <c r="A110" i="6" s="1"/>
  <c r="A111" i="6" s="1"/>
  <c r="A112" i="6" s="1"/>
  <c r="A113" i="6" s="1"/>
  <c r="A100" i="6"/>
  <c r="A101" i="6" s="1"/>
  <c r="A102" i="6" s="1"/>
  <c r="A103" i="6" s="1"/>
  <c r="A99" i="6"/>
  <c r="A97" i="6"/>
  <c r="A96" i="6"/>
  <c r="A80" i="6"/>
  <c r="A87" i="6" s="1"/>
  <c r="A88" i="6" s="1"/>
  <c r="A71" i="6"/>
  <c r="A72" i="6" s="1"/>
  <c r="A73" i="6" s="1"/>
  <c r="A74" i="6" s="1"/>
  <c r="A75" i="6" s="1"/>
  <c r="A76" i="6" s="1"/>
  <c r="A77" i="6" s="1"/>
  <c r="A78" i="6" s="1"/>
  <c r="A68" i="6"/>
  <c r="A61" i="6"/>
  <c r="A62" i="6" s="1"/>
  <c r="A63" i="6" s="1"/>
  <c r="A64" i="6" s="1"/>
  <c r="A65" i="6" s="1"/>
  <c r="A58" i="6"/>
  <c r="A59" i="6" s="1"/>
  <c r="A57" i="6"/>
  <c r="A54" i="6"/>
  <c r="A55" i="6" s="1"/>
  <c r="A53" i="6"/>
  <c r="A49" i="6"/>
  <c r="A50" i="6" s="1"/>
  <c r="A51" i="6" s="1"/>
  <c r="A41" i="6"/>
  <c r="A42" i="6" s="1"/>
  <c r="A43" i="6" s="1"/>
  <c r="A44" i="6" s="1"/>
  <c r="A47" i="6" s="1"/>
  <c r="A34" i="6"/>
  <c r="A35" i="6" s="1"/>
  <c r="A36" i="6" s="1"/>
  <c r="A37" i="6" s="1"/>
  <c r="A38" i="6" s="1"/>
  <c r="A39" i="6" s="1"/>
  <c r="A24" i="6"/>
  <c r="A25" i="6" s="1"/>
  <c r="A26" i="6" s="1"/>
  <c r="A27" i="6" s="1"/>
  <c r="A28" i="6" s="1"/>
  <c r="A29" i="6" s="1"/>
  <c r="A30" i="6" s="1"/>
  <c r="A31" i="6" s="1"/>
  <c r="A32" i="6" s="1"/>
  <c r="A11" i="6"/>
  <c r="A12" i="6" s="1"/>
  <c r="A89" i="6" l="1"/>
  <c r="A94" i="6" s="1"/>
  <c r="A13" i="6"/>
  <c r="A14" i="6" s="1"/>
  <c r="A119" i="6"/>
  <c r="A123" i="6" s="1"/>
  <c r="A127" i="6" s="1"/>
  <c r="A131" i="6" s="1"/>
  <c r="A135" i="6" s="1"/>
  <c r="A138" i="6" s="1"/>
  <c r="A141" i="6" s="1"/>
  <c r="A144" i="6" s="1"/>
  <c r="A152" i="6" l="1"/>
  <c r="A15" i="6"/>
  <c r="A16" i="6" s="1"/>
  <c r="A17" i="6" s="1"/>
  <c r="A18" i="6" s="1"/>
  <c r="A19" i="6" s="1"/>
  <c r="A20" i="6" s="1"/>
  <c r="A156" i="6"/>
  <c r="A160" i="6" s="1"/>
  <c r="A164" i="6" l="1"/>
  <c r="A168" i="6" s="1"/>
  <c r="A172" i="6" l="1"/>
  <c r="A177" i="6" l="1"/>
  <c r="A178" i="6"/>
  <c r="A179" i="6"/>
  <c r="A180" i="6"/>
  <c r="A183" i="6" l="1"/>
  <c r="A186" i="6" s="1"/>
</calcChain>
</file>

<file path=xl/sharedStrings.xml><?xml version="1.0" encoding="utf-8"?>
<sst xmlns="http://schemas.openxmlformats.org/spreadsheetml/2006/main" count="275" uniqueCount="255">
  <si>
    <t>№</t>
  </si>
  <si>
    <t>სამუშაოს დასახელება</t>
  </si>
  <si>
    <t>სამუშაოთა ჩამონათვალი</t>
  </si>
  <si>
    <t>ქ. თბილისი, დავით აღმაშენებლის ხეივანი 188,  ს/კ 	
01.10.06.011.069</t>
  </si>
  <si>
    <t>კონსტრუქციული ნაწილი</t>
  </si>
  <si>
    <t xml:space="preserve">I. მიწის სამუშაოები </t>
  </si>
  <si>
    <t xml:space="preserve"> ქვაბულის ამოღება,        გრუნტის დატვირთა  ა/თვითმცლელებზე  და  ტრანსპორტირება  </t>
  </si>
  <si>
    <t>გრუნტის დამუშავება ხელით</t>
  </si>
  <si>
    <t xml:space="preserve">შენობის კედელთან   ქვიშა-ხრეშოვანი ნარევის უკუჩაყრა   </t>
  </si>
  <si>
    <t>ქვიშა-ხრეშოვანი ნარევის ფენა-ფენა დატკეპნა ვიბროსატკეპნით</t>
  </si>
  <si>
    <t>საძირკველი   -2,60 მ ნიშნულამდე</t>
  </si>
  <si>
    <t>მონოლითური რკ/ბეტონის  თანაორმოების   #1 და #2  და   ლიფტის შახტის #3  თანაორმოს  ქვეშ  ბეტონის მომზადების მოწყობა სისქით 100 მმ.  ნიშნული  -3,60 მ</t>
  </si>
  <si>
    <t>მონოლითური რკ/ბეტონის თანაორმოების   #1 და #2  და   ლიფტის შახტის #3  თანაორმოს ჰორიზონტალური და ვერტიკალური  წასასმელი  ჰიდროიზოლაციის მოწყობა</t>
  </si>
  <si>
    <t xml:space="preserve">მონოლითური რკ/ბეტონის თანაორმოების   #1 და #2  და   ლიფტის შახტის #3  თანაორმოს მოწყობა </t>
  </si>
  <si>
    <t>მონოლითური რკ/ბეტონის  საძირკვლის ფილის  ქვეშ  ბეტონის მომზადების მოწყობა სისქით 100 მმ.  ნიშნული  -3,00 მ</t>
  </si>
  <si>
    <t>მონოლითური რკ/ბეტონის საძირკვლის ფილის  მოწყობა  სისქით 40 სმ,  ნიშნულზე  -2,60 მ</t>
  </si>
  <si>
    <t>2.9.1</t>
  </si>
  <si>
    <t>საძირკვლის ფილაში სამონტაჟო  ელემენტების მოწყობა</t>
  </si>
  <si>
    <t>2.10</t>
  </si>
  <si>
    <t xml:space="preserve">სვეტების  არმატურის ნაშვერების მოწყობა:   ს.ნ-1 -13 ც,   ს.ნ.-2 - 7 ც, </t>
  </si>
  <si>
    <t>სამუშაოები   -2,60 მ ნიშნულიდან.  0,00  მ ნიშნულამდე</t>
  </si>
  <si>
    <t>მონოლითური რკ/ბეტონის სარდაფის კედლების მოწყობა სისქით 250 მმ  - მ.კ-1  და მ.კ-2      -2,60 მ ნიშნულიდან  0,00 მ ნიშნულამდე</t>
  </si>
  <si>
    <t>მონოლითური რკ/ბეტონის  კედლების მოწყობა სისქით 250 მმ  - მ.კ-10     -1,50 მ ნიშნულიდან  0,00 მ ნიშნულამდე</t>
  </si>
  <si>
    <t>მონოლითური რკ/ბეტონის  კედლების მოწყობა სისქით  300 მმ  - მ.კ - 3, 4, 5, 6, 7     -2,60 მ ნიშნულიდან  0,00 მ ნიშნულამდე</t>
  </si>
  <si>
    <t>მონოლითური რკ/ბეტონის  კედლების მოწყობა სისქით 300 მმ  - მ.კ-8,   9      -1,50 მ ნიშნულიდან  0,00 მ ნიშნულამდე</t>
  </si>
  <si>
    <t>მონოლითური რკ/ბეტონის სვეტების  მოწყობა ▼-2,60 მ. ნიშ-დან ▼0,00  მ. ნიშ-მდე  ზომით 40*40 სმ.   სვ-1,2,3</t>
  </si>
  <si>
    <t>მონოლითური რკ/ბეტონის რიგელების მოწყობა -1,50 მ ნიშნულზე</t>
  </si>
  <si>
    <t>მონოლითური რკ/ბეტონის გადახურვის ფილის მოწყობა  -1,50 მ ნიშ-ზე,  სისქით 25 სმ</t>
  </si>
  <si>
    <t>მონოლითური რკ/ბეტონის რიგელების მოწყობა  0,00 მ ნიშნულზე</t>
  </si>
  <si>
    <t>მონოლითური რკ/ბეტონის გადახურვის ფილის მოწყობა  0,00  მ ნიშ-ზე,  სისქით 18სმ</t>
  </si>
  <si>
    <t>სარდაფის კედლების  დათბუნება  სისქით 50 მმ.</t>
  </si>
  <si>
    <t>მონოლითური რკ/ბეტონის კედლების ვერტიკტალური ასაკრავი ჰიდროიზოლაცია 1 ფენა რულონული ჰიდროსაიზოლაციო მასალით</t>
  </si>
  <si>
    <t>კედლების ჰიდროიზოლაციაზე დამცავი  პროფილირებული მემბრანის მოწყობა</t>
  </si>
  <si>
    <t>სახანძრო ავზის რკ/ბეტონის კონსტრუქციის ჰიდროიზოლაციის მოწყობა შეღწევადი ტიპის მშრალი ჰიდროსაიზოლაციო მასალით შიგნითა მხრიდან</t>
  </si>
  <si>
    <t>სახანძრო ავზის რკ/ბეტონის კონსტრუქციის გადაბმის ნაკერების და პირაპირების ჰიდროიზოლაციის მოწყობა შეღწევადი ტიპის მშრალი ჰიდროსაიზოლაციო მასალით შიგნითა მხრიდან</t>
  </si>
  <si>
    <t xml:space="preserve"> აუზის რკ/ბეტონის კონსტრუქციის ჰიდროიზოლაციის მოწყობა შეღწევადი ტიპის მშრალი ჰიდროსაიზოლაციო მასალით შიგნითა მხრიდან</t>
  </si>
  <si>
    <t>სამუშაოები   0,00 მ ნიშნულიდან +2,90 მ ნიშნულამდე</t>
  </si>
  <si>
    <t>მონოლითური რკ/ბეტონის სვეტების  მოწყობა ▼0,00 მ. ნიშ-დან ▼2,80  მ. ნიშ-მდე   სვ-6  ზომით 40*40 სმ. და  სვ-8 ზომით 20*40 სმ</t>
  </si>
  <si>
    <t>მონოლითური რკ/ბეტონის სვეტების  მოწყობა ▼0,00 მ. ნიშ-დან ▼2,90  მ. ნიშ-მდე   სვ-4,5,7  ზომით 40*40 სმ</t>
  </si>
  <si>
    <t>მონოლითური რკ/ბეტონის რიგელების მოწყობა +2,80 მ. და + 2,90  ნიშნულებზე</t>
  </si>
  <si>
    <t>ჩასატანებელი დეტალების დამზადება  და მონტაჟი  +2.90 მ ნიშნულზე რიგელებში   /ლითონის კოჭების დასამაგრებლად/</t>
  </si>
  <si>
    <t>4,4,1</t>
  </si>
  <si>
    <t>ჩასატანებელი დეტალების დამზადება (ჩ.დ-1  - 16 ცალი,  ჩ.დ. 2 -34 ცალი,  ჩ.დ. 3  - 15 ცალი)</t>
  </si>
  <si>
    <t>4,4,2</t>
  </si>
  <si>
    <t>რიგელებზე  +2.90 მ. ნიშნულზე  ჩასატანებელი დეტალების მოწყობა</t>
  </si>
  <si>
    <t>მონოლითური რკ/ბეტონის გადახურვის ფილის მოწყობა +2.80 მ და  +2.90  მ ნიშ-ზე,  სისქით 18სმ</t>
  </si>
  <si>
    <t xml:space="preserve">სამუშაოები   +2.90 მ ნიშნულიდან  +5.80  მ ნიშნულამდე, </t>
  </si>
  <si>
    <t>მონოლითური რკ/ბეტონის სვეტების  მოწყობა ▼2.90 მ. ნიშ-დან ▼5.80  მ. ნიშ-მდე   სვ-9,10, 11  ზომით 40*40 სმ</t>
  </si>
  <si>
    <t>მონოლითური რკ/ბეტონის რიგელების მოწყობა +5,80 მ.   ნიშნულბზე</t>
  </si>
  <si>
    <t>მონოლითური რკ/ბეტონის გადახურვის ფილის მოწყობა  +5.80  მ ნიშ-ზე,  სისქით 18სმ</t>
  </si>
  <si>
    <t xml:space="preserve">სამუშაოები   +5.80 მ ნიშნულიდან  +10.00  მ ნიშნულამდე, </t>
  </si>
  <si>
    <t>მონოლითური რკ/ბეტონის სვეტების  მოწყობა ▼5.80 მ. ნიშ-დან ▼10.00  მ. ნიშ-მდე   სვ-12, 13  ზომით 40*40 სმ</t>
  </si>
  <si>
    <t>მონოლითური რკ/ბეტონის რიგელების მოწყობა +10.00 მ.   ნიშნულბზე</t>
  </si>
  <si>
    <t>მონოლითური რკ/ბეტონის გადახურვის ფილის მოწყობა  +10.00  მ ნიშ-ზე,  სისქით 18სმ</t>
  </si>
  <si>
    <t>სამუშაოები +10.00 მ-დან   +11.05  მ ნიშნულზე  /ლიფტის შახტის ტექნიკური ნაწილის გადახურვა</t>
  </si>
  <si>
    <t>მონოლითური რკ/ბეტონის  კედლის მოწყობა სისქით 200 მმ  -  ლიფტის შახტის ტექნიკური ნაწილი კედელი  +10.00 მ ნიშნულიდან   +10.87 მ ნიშნულამდე</t>
  </si>
  <si>
    <t>მონოლითური რკ/ბეტონის გადახურვის ფილის მოწყობა  +11.05  მ ნიშ-ზე,  სისქით 18სმ</t>
  </si>
  <si>
    <t>მონოლითური რკ/ბეტონის  პარაპეტის  მოწყობა სისქით 200 მმ  -  +10.00 მ ნიშნულიდან   +10.65 მ ნიშნულამდე</t>
  </si>
  <si>
    <t>მონოლითური რკ/ბეტონის კიბეების კიბე-1  და კიბე -2-ის   მოწყობა  ▼-2.60 ნიშ-დან ▼5.80  მ. ნიშ-მდე</t>
  </si>
  <si>
    <t>მონოლითირი რკ/ბეტონის კიბეების კიბე-1   და  კიბე  -2   მოწყობა ▼-2.60 ნიშ-დან   ▼0.00 ნიშ-მდე</t>
  </si>
  <si>
    <t>მონოლითირი რკ/ბეტონის კიბეების კიბე-1   და  კიბე  -2   მოწყობა ▼0.00 ნიშ-დან   ▼+2.90  ნიშ-მდე</t>
  </si>
  <si>
    <t>მონოლითური რკ/ბეტონის  კედლის მოწყობა სისქით 200 მმ  -  კიბის კედელი   კ.მ.კ. 1   და  კ.მ.კ. 2  +0.00 მ ნიშნულიდან   +1.42 მ ნიშნულამდე</t>
  </si>
  <si>
    <t>მონოლითირი რკ/ბეტონის კიბეების კიბე-1   და  კიბე  -2   მოწყობა ▼+2.90 ნიშ-დან   ▼+5.80  ნიშ-მდე</t>
  </si>
  <si>
    <t>მონოლითური რკ/ბეტონის  კედლის მოწყობა სისქით 200 მმ  -  კიბის კედელი   კ.მ.კ. 1   და  კ.მ.კ. 2  +2.90 მ ნიშნულიდან   +4.32 მ ნიშნულამდე</t>
  </si>
  <si>
    <t>ლითონის კოჭების მოწყობა ▼+2.90  მ. ნიშ-მდე</t>
  </si>
  <si>
    <t xml:space="preserve">ლითონის კონსტრუქციების შეღებვა ზეთოვანი საღებავით ორჯერ.  </t>
  </si>
  <si>
    <t>არქიტექტურული ნაწილი</t>
  </si>
  <si>
    <t>კედლები   და ტიხრები</t>
  </si>
  <si>
    <t xml:space="preserve">ფასადის კედლების მოწყობა  პემზის  ბლოკებისაგან სისქით 20სმ </t>
  </si>
  <si>
    <t>ფასადის ბლოკის კედლების  /სისქით 20 სმ/  არმირება</t>
  </si>
  <si>
    <t xml:space="preserve">შიდა კედლების მოწყობა  ბეტონის ბლოკებისაგან სისქით 20სმ   </t>
  </si>
  <si>
    <t>ბლოკის კედლების  /სისქით 20 სმ/  არმირება</t>
  </si>
  <si>
    <t xml:space="preserve">ტიხრის  ბლოკის  მოწყობა </t>
  </si>
  <si>
    <t>ტიხრების   არმირება</t>
  </si>
  <si>
    <t xml:space="preserve">მონოლითური რკ/ბეტონის ზღუდარის  მოწყობა    20 სმ  სიგანის </t>
  </si>
  <si>
    <t xml:space="preserve">მონოლითური რკ/ბეტონის ზღუდარის  მოწყობა    10 სმ - სიგანის    </t>
  </si>
  <si>
    <t xml:space="preserve"> სახურავი  </t>
  </si>
  <si>
    <t>სახურავი 1  - +10.00 მ ნიშნულზე:  ორთქლიზოლაცია,  XPS  30-50 მმ  (პირველი ფენა),  XPS  30-50 მმ  (მეორე ფენა), პემზა  (ქანობის მოსაწყობად  150 მმ), ქვიშა-ცემენტის მოჭიმვა სისქით  60 მმ (მ100),  ჰიდროიზოლაციის მოწყობა 2 ფენა ლინოკრომით</t>
  </si>
  <si>
    <t>11,1,1</t>
  </si>
  <si>
    <t>სახურავის  ორთქლიზოლაციის მოწყობა</t>
  </si>
  <si>
    <t>11,1,2</t>
  </si>
  <si>
    <t>ბრტყელ გადახურვაზე XPS დათბუნების მოწყობა (100 მმ)</t>
  </si>
  <si>
    <t>11,1,3</t>
  </si>
  <si>
    <t>თბოიზოლაცია პემზით     საშუალო სისქით 15 სმ</t>
  </si>
  <si>
    <t>11,1,4</t>
  </si>
  <si>
    <t>ცემენტის მოჭიმვის მოწყობა სისქით  60 მმ  (მ-100)</t>
  </si>
  <si>
    <t>11,1,5</t>
  </si>
  <si>
    <t>სახურავის მოჭიმვის  არმირება მზა ლითონის ბადით  (ბიჯი 10*10 სმ)</t>
  </si>
  <si>
    <t>11,1,6</t>
  </si>
  <si>
    <t>ჰიდროიზოლაციის მოწყობა 2 ფენა ლინოკრომით პარაპეტზე და კედლებზე ამოკეცვით</t>
  </si>
  <si>
    <t>პარაპეტზე თუნუქის საცრემლურის მოწყობა  +10.65 მ ნიშნულზე</t>
  </si>
  <si>
    <t xml:space="preserve"> წყალსაწრეტი მილების მოწყობა </t>
  </si>
  <si>
    <t>სახურავი 2  - +11.05  მ ნიშნულზე:  XPS დათბუნების მოწყობა (30 მმ),   პემზა  (ქანობის მოსაწყობად  50 მმ), ქვიშა-ცემენტის მოჭიმვა სისქით  60 მმ (მ100),  ჰიდროიზოლაციის მოწყობა 2 ფენა ლინოკრომით</t>
  </si>
  <si>
    <t>11,4,1</t>
  </si>
  <si>
    <t>ბრტყელ გადახურვაზე XPS დათბუნების მოწყობა (30 მმ)</t>
  </si>
  <si>
    <t>11,4,2</t>
  </si>
  <si>
    <t>თბოიზოლაცია პემზით სისქით 5 სმ</t>
  </si>
  <si>
    <t>11,4,3</t>
  </si>
  <si>
    <t>11,4,4</t>
  </si>
  <si>
    <t>ჰიდროიზოლაციის მოწყობა 2 ფენა ლინოკრომით პარაპეტზე ამოკეცვით</t>
  </si>
  <si>
    <t>ლიფტის სახურავის პარაპეტზე  თუნუქის საცრემლურის მოწყობა  +11.25 მ ნიშნულზე</t>
  </si>
  <si>
    <t>კარ -ფანჯრის მოწყობა</t>
  </si>
  <si>
    <t>ალუმინის  საფასადე  ვიტრაჟის მონტაჟი</t>
  </si>
  <si>
    <t>ალუმინის  შიდა   ვიტრაჟის მონტაჟი</t>
  </si>
  <si>
    <t>კარები</t>
  </si>
  <si>
    <t>კიბის, კიბის ჰოლში შესასვლელი  ლითონის კარის   მონტაჟი და ღირებულება   /8 ც   1*2.2 მ/</t>
  </si>
  <si>
    <t>დამხმარე და ტექნიკურ სათავსოების  შესასვლელი  ლითონის კარის  მონტაჟი და ღირებულება  /4 ც - 1*2.2მ,  2 ც 1.5*2.2 მ/</t>
  </si>
  <si>
    <t>მდფ კარის მონტაჟი (ფურნიტურით) /გასახდელების სველ წერტილებში  /  5 ც  - 1.0*2.2 მ  და 4 ც-0.8*2.2 მ/</t>
  </si>
  <si>
    <t>მდფ კარის მონტაჟი (ფურნიტურით) /გასახდელებში შესასვლელი /  9 ც  - 1.0*2.2 მ  /</t>
  </si>
  <si>
    <t>საუნის კარის მონტაჟი  /  1 ც  - 1.0*2.2 მ  /</t>
  </si>
  <si>
    <t>კიბის მოპირკეთება</t>
  </si>
  <si>
    <t>კიბის საფეხურებზე  შემასწორებელი  მოჭიმვის მოწყობა ქვ.ცემენტის ხსნარით სისქით  30 მმ</t>
  </si>
  <si>
    <t>კიბის  საფეხურების  (საფეხურების და შუბლების) მოპირკეთება კერამოგრანიტის ფილებით  წებო-ცემენტის ხსნარზე.  მოცურების საწინააღმდეგო  ზედაპირით</t>
  </si>
  <si>
    <t>კიბის ბაქნების  მოპირკეთება კერამოგრანიტის ფილებით  წებო-ცემენტის ხსნარზე.  მოცურების საწინააღმდეგო  ზედაპირით</t>
  </si>
  <si>
    <t xml:space="preserve">კიბის უჯრედის კედლების მაღალხარისხოვანი შელესვა გიპერის ხსნარით </t>
  </si>
  <si>
    <t xml:space="preserve">კიბის  და ლიფტის  ჰოლის კედლების მაღალხარისხოვანი შელესვა გიპერის ხსნარით </t>
  </si>
  <si>
    <t xml:space="preserve">კიბის უჯრედში  და შესასვლელი ჰოლის  ფერდილების ლესვა გიპერის ხსნარით </t>
  </si>
  <si>
    <t>კიბის უჯრედის  და კიბის ჰოლის  კედლების    მაღალხარისხოვანი შეღებვა აკრილის  საღებავით ორჯერ, ფერდილების გათვალისწინებით</t>
  </si>
  <si>
    <t xml:space="preserve">კიბის  მარშების გვერდების   -  გასუფთავება და შელესვა კნაუფის ცემენტის ფითხით </t>
  </si>
  <si>
    <t>კიბის  მარშების გვერდების   მაღალხარისხოვანი შეღებვა აკრილის  საღებავით ორჯერ</t>
  </si>
  <si>
    <t xml:space="preserve">კიბის და ლიფტის ტამბურების ჭერები  -  გასუფთავება და შელესვა კნაუფის ცემენტის ფითხით </t>
  </si>
  <si>
    <t>კიბის და ლიფტის ტამბურების ჭერების   შეღებვა 2 ფენა საღებავით</t>
  </si>
  <si>
    <t xml:space="preserve">კიბის ბაქნების  და  მარშების ჭერების -  გასუფთავება და შელესვა კნაუფის ცემენტის ფითხით </t>
  </si>
  <si>
    <t>კიბის ბაქნების  და  მარშების ჭერების   მაღალხარისხოვანი შეღებვა აკრილის  საღებავით ორჯერ</t>
  </si>
  <si>
    <t xml:space="preserve">იატაკების მოწყობა.   </t>
  </si>
  <si>
    <r>
      <t xml:space="preserve">იატაკი  ტიპი 1. - კორიდორები: </t>
    </r>
    <r>
      <rPr>
        <sz val="10"/>
        <rFont val="Arial"/>
        <family val="2"/>
      </rPr>
      <t xml:space="preserve"> ქვიშა-ცემენტის მოჭიმვის მოწყობა სისქით  85  მმ   (მ-100). კერამიკული ფილა 10 მმ,  წებოცემენტის ხსნარზე -სისქით 5 მმ</t>
    </r>
  </si>
  <si>
    <t>15.1.1</t>
  </si>
  <si>
    <t>ცემენტის მოჭიმვის მოწყობა სისქით  85 მმ</t>
  </si>
  <si>
    <t>15.1.2</t>
  </si>
  <si>
    <t xml:space="preserve"> კერამოგრანიტის ფილების დაგება    </t>
  </si>
  <si>
    <t>15.1.3</t>
  </si>
  <si>
    <t xml:space="preserve">პლინტუსის მოწყობა კერამოგრანიტის ფილებით წებოცემენტზე   სიმაღლით  8 სმ. </t>
  </si>
  <si>
    <r>
      <t xml:space="preserve">იატაკი  ტიპი 1. - კიბის და ლიფტის ჰოლი: </t>
    </r>
    <r>
      <rPr>
        <sz val="10"/>
        <rFont val="Arial"/>
        <family val="2"/>
      </rPr>
      <t xml:space="preserve"> ქვიშა-ცემენტის მოჭიმვის მოწყობა სისქით  85  მმ   (მ-100). კერამიკული ფილა 10 მმ,  წებოცემენტის ხსნარზე -სისქით 5 მმ</t>
    </r>
  </si>
  <si>
    <t>15.2.1</t>
  </si>
  <si>
    <t>15.2.2</t>
  </si>
  <si>
    <t>15.2.3</t>
  </si>
  <si>
    <r>
      <t xml:space="preserve">იატაკი  ტიპი 1. - ტექნიკური სათავსოები: </t>
    </r>
    <r>
      <rPr>
        <sz val="10"/>
        <rFont val="Arial"/>
        <family val="2"/>
      </rPr>
      <t xml:space="preserve"> ქვიშა-ცემენტის მოჭიმვის მოწყობა სისქით  85  მმ   (მ-100). კერამიკული ფილა 10 მმ,  წებოცემენტის ხსნარზე -სისქით 5 მმ</t>
    </r>
  </si>
  <si>
    <t>15.3.1</t>
  </si>
  <si>
    <t>15.3.2</t>
  </si>
  <si>
    <t>15.3.3</t>
  </si>
  <si>
    <r>
      <t xml:space="preserve">იატაკი  ტიპი 1. - საცურაო აუზის  დარბაზის იატაკი  : </t>
    </r>
    <r>
      <rPr>
        <sz val="10"/>
        <rFont val="Arial"/>
        <family val="2"/>
      </rPr>
      <t xml:space="preserve"> ქვიშა-ცემენტის მოჭიმვის მოწყობა სისქით  85  მმ   (მ-100). კერამიკული ფილა 10 მმ,  წებოცემენტის ხსნარზე -სისქით 5 მმ</t>
    </r>
  </si>
  <si>
    <t>15.4.1</t>
  </si>
  <si>
    <t>15.4.2</t>
  </si>
  <si>
    <t>15.4.3</t>
  </si>
  <si>
    <r>
      <t xml:space="preserve">იატაკი  ტიპი 1. -  0.00 მ ნიშნულზე  გასახდელების იატაკი : </t>
    </r>
    <r>
      <rPr>
        <sz val="10"/>
        <rFont val="Arial"/>
        <family val="2"/>
      </rPr>
      <t xml:space="preserve"> ქვიშა-ცემენტის მოჭიმვის მოწყობა სისქით  85  მმ   (მ-100). კერამიკული ფილა 10 მმ,  წებოცემენტის ხსნარზე -სისქით 5 მმ</t>
    </r>
  </si>
  <si>
    <t>15.5.1</t>
  </si>
  <si>
    <t>15.5.2</t>
  </si>
  <si>
    <r>
      <t xml:space="preserve">იატაკი  ტიპი 1. +5.80 მ ნიშნულზე  გასახდელების იატაკი : </t>
    </r>
    <r>
      <rPr>
        <sz val="10"/>
        <rFont val="Arial"/>
        <family val="2"/>
      </rPr>
      <t xml:space="preserve"> ქვიშა-ცემენტის მოჭიმვის მოწყობა სისქით  85  მმ   (მ-100). კერამიკული ფილა 10 მმ,  წებოცემენტის ხსნარზე -სისქით 5 მმ</t>
    </r>
  </si>
  <si>
    <t>15.6.1</t>
  </si>
  <si>
    <t>15.6.2</t>
  </si>
  <si>
    <r>
      <t xml:space="preserve">იატაკი  ტიპი 1. +5.80 მ ნიშნულზე  სპორტული დარბაზის იატაკი : </t>
    </r>
    <r>
      <rPr>
        <sz val="10"/>
        <rFont val="Arial"/>
        <family val="2"/>
      </rPr>
      <t xml:space="preserve"> ქვიშა-ცემენტის მოჭიმვის მოწყობა სისქით  85  მმ   (მ-100).</t>
    </r>
    <r>
      <rPr>
        <b/>
        <sz val="10"/>
        <color rgb="FFFF0000"/>
        <rFont val="Arial"/>
        <family val="2"/>
      </rPr>
      <t xml:space="preserve"> რეზინის იატაკის საფარის მოწყობა </t>
    </r>
  </si>
  <si>
    <t>15.7.1</t>
  </si>
  <si>
    <t>15.7.2</t>
  </si>
  <si>
    <t xml:space="preserve">რეზინის იატაკის საფარის მოწყობა </t>
  </si>
  <si>
    <t>იატაკის მოწყობა  ანტრესოლის სართულზე   +2.9 მ ნიშნულზე</t>
  </si>
  <si>
    <t>15.8.1</t>
  </si>
  <si>
    <t>იატაკის  მოწყობა  OSB  ფილებისაგან  /ორი ფენა /</t>
  </si>
  <si>
    <t>15.8.2</t>
  </si>
  <si>
    <t>შიდა კედლების მოპირკეთება</t>
  </si>
  <si>
    <t xml:space="preserve"> 0.00  მ  და +5.80 მ  ნიშნულებზე    გასახდელების კედლების მოპირკეთება</t>
  </si>
  <si>
    <t>16.1.1</t>
  </si>
  <si>
    <t xml:space="preserve"> 0.00  მ  და +5.80 მ  ნიშნულებზე    გასახდელების კედლების მაღალხარისხოვანი შელესვა გიპერის ხსნარით </t>
  </si>
  <si>
    <t>16.1.2</t>
  </si>
  <si>
    <t xml:space="preserve"> 0.00  მ  და +5.80 მ  ნიშნულებზე    გასახდელების    ფერდილების მაღალხარისხოვანი შელესვა გიპერის ხსნარით </t>
  </si>
  <si>
    <t>16.1.3</t>
  </si>
  <si>
    <t xml:space="preserve"> გასახდელების    კედლების დამუშავება და შეღებვა  ფერდილების გათვალისწინებით</t>
  </si>
  <si>
    <t>გასახდელების   სველი წეტილების   კედლების მოპირკეთება</t>
  </si>
  <si>
    <t>16.2.1</t>
  </si>
  <si>
    <t>გასახდელების   სველი წეტილების   კედლების შელესვა ქვიშაცემენტის ხხსნარით.    /0.00   მ   და +5.80 მ   ნიშნულებზე /    WC</t>
  </si>
  <si>
    <t>16.2.2</t>
  </si>
  <si>
    <t xml:space="preserve">გასახდელების  სველი წეტილების კედლების  ფერდილების  შელესვა ცემენტის ხსნარით  </t>
  </si>
  <si>
    <t>16.2.3</t>
  </si>
  <si>
    <t>გასახდელების   კედლების მოპირკეთება კერამიკული ფილებით  სველ წერტილებში. WC</t>
  </si>
  <si>
    <t xml:space="preserve"> ნიშნულზე  +5.80 მ   სპორტული დარბაზის  კედლების მოპირკეთება</t>
  </si>
  <si>
    <t>16.3.1</t>
  </si>
  <si>
    <t xml:space="preserve"> ნიშნულზე  +5.80 მ   სპორტული დარბაზის  კედლების მაღალხარისხოვანი შელესვა გიპერის ხსნარით </t>
  </si>
  <si>
    <t>16.3.2</t>
  </si>
  <si>
    <t xml:space="preserve">ნიშნულზე +5.80 მ      სპორტული დარბაზის კედლების     ფერდილების მაღალხარისხოვანი შელესვა გიპერის ხსნარით </t>
  </si>
  <si>
    <t>16.3.3</t>
  </si>
  <si>
    <t>სპორტული დარბაზის    კედლების დამუშავება და შეღებვა  ფერდილების გათვალისწინებით</t>
  </si>
  <si>
    <t xml:space="preserve">  ტექნიკური სათავსოების  კედლების მოპირკეთება</t>
  </si>
  <si>
    <t>16.4.1</t>
  </si>
  <si>
    <t xml:space="preserve">  ტექნიკური სათავსოების  კედლების მაღალხარისხოვანი შელესვა გიპერის ხსნარით </t>
  </si>
  <si>
    <t>16.4.2</t>
  </si>
  <si>
    <t xml:space="preserve"> ტექნიკური სათავსოების ფერდილების მაღალხარისხოვანი შელესვა გიპერის ხსნარით </t>
  </si>
  <si>
    <t>16.4.3</t>
  </si>
  <si>
    <t>ტექნიკური პერსონალის  ოთახების    კედლების დამუშავება და შეღებვა  ფერდილების გათვალისწინებით</t>
  </si>
  <si>
    <t>დერეფნების კედლების მოპირკეთება</t>
  </si>
  <si>
    <t>16.5.1</t>
  </si>
  <si>
    <t xml:space="preserve">დერეფნების კედლების მაღალხარისხოვანი შელესვა გიპერის ხსნარით </t>
  </si>
  <si>
    <t>16.5.2</t>
  </si>
  <si>
    <t xml:space="preserve">დერეფნების  ფერდილების მაღალხარისხოვანი შელესვა გიპერის ხსნარით </t>
  </si>
  <si>
    <t>16.5.3</t>
  </si>
  <si>
    <t>დერეფნების    კედლების დამუშავება და შეღებვა  ფერდილების გათვალისწინებით</t>
  </si>
  <si>
    <t>საცურაო აუზის დარბაზის კედლების მოპირკეთება</t>
  </si>
  <si>
    <t>16.6.1</t>
  </si>
  <si>
    <t xml:space="preserve">საცურაო აუზის დარბაზის კედლების მაღალხარისხოვანი შელესვა გიპერის ხსნარით </t>
  </si>
  <si>
    <t>16.6.2</t>
  </si>
  <si>
    <t xml:space="preserve">საცურაო აუზის დარბაზის  ფერდილების მაღალხარისხოვანი შელესვა გიპერის ხსნარით </t>
  </si>
  <si>
    <t>16.6.3</t>
  </si>
  <si>
    <t>საცურაო აუზის დარბაზის   კედლების დამუშავება და შეღებვა  ფერდილების გათვალისწინებით</t>
  </si>
  <si>
    <t>კედლების მოპირკეთება ანტრესოლის სართულზე   +2.9 მ ნიშნულზე</t>
  </si>
  <si>
    <t>16.7.1</t>
  </si>
  <si>
    <t xml:space="preserve">ანტრესოლის სართულზე   +2.9 მ ნიშნულზე  კედლების მაღალხარისხოვანი შელესვა გიპერის ხსნარით  </t>
  </si>
  <si>
    <t>16.7.2</t>
  </si>
  <si>
    <t xml:space="preserve">ანტრესოლის სართულზე   +2.9 მ ნიშნულზე  ფერდილების მაღალხარისხოვანი შელესვა გიპერის ხსნარით </t>
  </si>
  <si>
    <t>16.7.3</t>
  </si>
  <si>
    <t>ანტრესოლის სართულზე   +2.9 მ ნიშნულზე   კედლების დამუშავება და შეღებვა  ფერდილების გათვალისწინებით</t>
  </si>
  <si>
    <t>ჭერების მოპირკეთება</t>
  </si>
  <si>
    <r>
      <t xml:space="preserve">2,90 მ ნიშნულზე გასახდელებში,  სადარბაზოში და ლიფტის ჰოლში  </t>
    </r>
    <r>
      <rPr>
        <sz val="10"/>
        <color rgb="FFFF0000"/>
        <rFont val="Arial"/>
        <family val="2"/>
        <charset val="204"/>
      </rPr>
      <t>გრილიატოს</t>
    </r>
    <r>
      <rPr>
        <sz val="10"/>
        <rFont val="Arial"/>
        <family val="2"/>
        <charset val="204"/>
      </rPr>
      <t xml:space="preserve">  შეკიდული ჭერის მოწყობა  (ლითონის კარკასზე )   </t>
    </r>
  </si>
  <si>
    <r>
      <t xml:space="preserve">საცურაო აუზის დარბაზის და ჯაკუზის  ჭერი  +5.62 მ ნიშნულზე -  </t>
    </r>
    <r>
      <rPr>
        <sz val="10"/>
        <color rgb="FFFF0000"/>
        <rFont val="Arial"/>
        <family val="2"/>
        <charset val="204"/>
      </rPr>
      <t>გასაჭიმი  შეკიდული ჭერი</t>
    </r>
    <r>
      <rPr>
        <sz val="10"/>
        <rFont val="Arial"/>
        <family val="2"/>
        <charset val="204"/>
      </rPr>
      <t>ს მოწყობა.</t>
    </r>
  </si>
  <si>
    <r>
      <t xml:space="preserve">სპორტდარბაზში  </t>
    </r>
    <r>
      <rPr>
        <sz val="10"/>
        <color rgb="FF0000CC"/>
        <rFont val="Arial"/>
        <family val="2"/>
        <charset val="204"/>
      </rPr>
      <t>ალუმინის პერფორირებული შეკიდული</t>
    </r>
    <r>
      <rPr>
        <sz val="10"/>
        <rFont val="Arial"/>
        <family val="2"/>
        <charset val="204"/>
      </rPr>
      <t xml:space="preserve"> ჭერის მოწყობა  (ქვეკონსტრუქციასთან ერთად )   </t>
    </r>
  </si>
  <si>
    <t xml:space="preserve"> ჭერის  მოპირკეთება +5.80 მ ნიშნულზე  /გასახდელების/</t>
  </si>
  <si>
    <t>17.4.1</t>
  </si>
  <si>
    <t xml:space="preserve">ჭერის  გასუფთავება  </t>
  </si>
  <si>
    <t>17.4.2</t>
  </si>
  <si>
    <t xml:space="preserve"> ჭერის შეფითხვნა და შეღებვა  ინტერიერის საღებავით</t>
  </si>
  <si>
    <t>სარდაფის სართულის ჭერის  მოპირკეთება</t>
  </si>
  <si>
    <t>17.5.1</t>
  </si>
  <si>
    <t xml:space="preserve">სარდაფის სართულის ჭერის  გასუფთავება  </t>
  </si>
  <si>
    <t>17.5.2</t>
  </si>
  <si>
    <t>სარდაფის სართულის ჭერის შეფითხვნა და შეღებვა  ინტერიერის საღებავით</t>
  </si>
  <si>
    <t>ჭერების  მოპირკეთება ანტრესოლის სართულზე   +2.9 მ ნიშნულზე</t>
  </si>
  <si>
    <t>17.6.1</t>
  </si>
  <si>
    <t xml:space="preserve">ანტრესოლის სართულზე   +2.9 მ ნიშნულზე ჭერის  გასუფთავება  </t>
  </si>
  <si>
    <t>17.6.2</t>
  </si>
  <si>
    <t>ანტრესოლის სართულზე   +2.9 მ ნიშნულზე ჭერის შეფითხვნა და შეღებვა  ინტერიერის საღებავით</t>
  </si>
  <si>
    <t>გარე მოპირკეთება</t>
  </si>
  <si>
    <t xml:space="preserve">პარაპეტის  კედლების შიდა მხარეს შელესვა ქვ.ცემენტის ხსნარით   </t>
  </si>
  <si>
    <t xml:space="preserve">სავენტილაციო შახტების   კედლების  შელესვა ქვ.ცემენტის ხსნარით     </t>
  </si>
  <si>
    <t>ლიფტის  სახურავის კედლის ლესვა</t>
  </si>
  <si>
    <t>გალესილი კედლების  დამუშავება  და შეღებვა მაღალი ხარისხის  საღებავით.</t>
  </si>
  <si>
    <t xml:space="preserve">ფასადის კედლების დათბუნება ქვაბამბით სისქით 5 სმ,  დეკორატიული  ლესვა  და ღებვა მაღალხარისხიანი საღებავით </t>
  </si>
  <si>
    <t>ფასადის მოპირკეთება  HPL  პანელით   /ფუნდერმაქსი  -0601/</t>
  </si>
  <si>
    <t>მოაჯირების და გისოსების მოწყობა</t>
  </si>
  <si>
    <t xml:space="preserve">შიდა კიბის მოაჯირის მოწყობა </t>
  </si>
  <si>
    <t xml:space="preserve">ლითონის მოაჯირის შეღებვა ზეთოვანი საღებავით ორჯერ.  </t>
  </si>
  <si>
    <t>სახურავზე  სავენტილაციო ჰაერსატარების  გადახურვის ლითონის კონსტრუქციის დამზადება მონტაჟი.  4  ცალი  -  მ2</t>
  </si>
  <si>
    <t>კიბის კედელზე მიმაგრებული  სახელური</t>
  </si>
  <si>
    <t xml:space="preserve">ლითონის კედელზე მიმაგრებული სახელურის  შეღებვა ზეთოვანი საღებავით ორჯერ.  </t>
  </si>
  <si>
    <t>ლითონის   გისოსების მოწყობა    ლიფტის სახურავზე</t>
  </si>
  <si>
    <t>ლიფტი</t>
  </si>
  <si>
    <t>სამგზავრო ლიფტის მონტაჟი</t>
  </si>
  <si>
    <t>გარე კეთილმოწყობა</t>
  </si>
  <si>
    <t>გზის ასფალტბეტონის სამოსი</t>
  </si>
  <si>
    <t>ქვესაგები ფენა - ქვიშა-ხრეშოვანი ნარევი ფრაქციით 0-70 მმ, სისქით 20 სმ</t>
  </si>
  <si>
    <t>საფუძველი - ღორღი ფრაქციით 0-40 მმ, სისქით 15 სმ</t>
  </si>
  <si>
    <t>თხევადი ბიტუმის მოსხმა (0,7ლ/მ2-ზე)</t>
  </si>
  <si>
    <t>საფარის ქვედა ფენა - მსხვილმარცვლოვანი ფოროვანი, ღორღოვანი ასფალტბეტონის ცხელი ნარევი მარკა II, სისქით 6 სმ</t>
  </si>
  <si>
    <t>თხევადი ბიტუმის მოსხმა (0,35ლ/მ2-ზე)</t>
  </si>
  <si>
    <t>საფარი - წვრილმარცვლოვანი მკვრივი, ღორღოვანი ასფალტბეტონის ცხელი
ნარევი, ტიპი Б მარკა II, სისქით 4 სმ</t>
  </si>
  <si>
    <t>გაზონის საფარი</t>
  </si>
  <si>
    <t>კედარის დარგვა - ღეროს გარშემოწერილობა – 20 სმ; სიმაღლე – 3.0 მ</t>
  </si>
  <si>
    <t>ცაცხვის დარგვა - ღეროს გარშემოწერილობა – 20 სმ; სიმაღლე – 3.5 მ</t>
  </si>
  <si>
    <t>მრავალფუნქციური სპორტულ-გამაჯანსაღებელი ცენტრის სამშენებლო სამუშაოები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</si>
</sst>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5">
    <numFmt numFmtId="43" formatCode="_-* #,##0.00_-;\-* #,##0.00_-;_-* &quot;-&quot;??_-;_-@_-"/>
    <numFmt numFmtId="164" formatCode="_(* #,##0.00_);_(* \(#,##0.00\);_(* &quot;-&quot;??_);_(@_)"/>
    <numFmt numFmtId="165" formatCode="#,##0.000"/>
    <numFmt numFmtId="166" formatCode="_-* #,##0.00_р_._-;\-* #,##0.00_р_._-;_-* &quot;-&quot;??_р_._-;_-@_-"/>
    <numFmt numFmtId="167" formatCode="#,##0.0"/>
  </numFmts>
  <fonts count="24" x14ac:knownFonts="1"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0"/>
      <name val="Arial"/>
      <family val="2"/>
      <charset val="204"/>
    </font>
    <font>
      <b/>
      <sz val="10"/>
      <name val="Arial"/>
      <family val="2"/>
    </font>
    <font>
      <sz val="10"/>
      <name val="Arial"/>
      <family val="2"/>
    </font>
    <font>
      <i/>
      <sz val="10"/>
      <name val="Arial"/>
      <family val="2"/>
    </font>
    <font>
      <b/>
      <i/>
      <sz val="10"/>
      <name val="Arial"/>
      <family val="2"/>
    </font>
    <font>
      <sz val="12"/>
      <name val="Sylfaen"/>
      <family val="1"/>
      <charset val="204"/>
    </font>
    <font>
      <sz val="11"/>
      <color indexed="8"/>
      <name val="Calibri"/>
      <family val="2"/>
    </font>
    <font>
      <b/>
      <sz val="10"/>
      <name val="Arial"/>
      <family val="2"/>
      <charset val="204"/>
    </font>
    <font>
      <sz val="10"/>
      <name val="Arial Cyr"/>
      <family val="2"/>
      <charset val="204"/>
    </font>
    <font>
      <sz val="8"/>
      <name val="Calibri"/>
      <family val="2"/>
      <scheme val="minor"/>
    </font>
    <font>
      <b/>
      <sz val="11"/>
      <color theme="1"/>
      <name val="Calibri"/>
      <family val="2"/>
      <charset val="1"/>
      <scheme val="minor"/>
    </font>
    <font>
      <b/>
      <sz val="10"/>
      <name val="Arial"/>
      <family val="2"/>
      <charset val="1"/>
    </font>
    <font>
      <b/>
      <i/>
      <sz val="10"/>
      <name val="Arial"/>
      <family val="2"/>
      <charset val="1"/>
    </font>
    <font>
      <b/>
      <sz val="11"/>
      <color theme="1"/>
      <name val="Calibri"/>
      <family val="2"/>
      <charset val="204"/>
      <scheme val="minor"/>
    </font>
    <font>
      <b/>
      <u/>
      <sz val="11"/>
      <color theme="1"/>
      <name val="Calibri"/>
      <family val="2"/>
      <scheme val="minor"/>
    </font>
    <font>
      <sz val="11"/>
      <name val="Arial"/>
      <family val="2"/>
      <charset val="204"/>
    </font>
    <font>
      <b/>
      <sz val="11"/>
      <name val="Calibri"/>
      <family val="2"/>
      <charset val="204"/>
      <scheme val="minor"/>
    </font>
    <font>
      <b/>
      <sz val="10"/>
      <color rgb="FFFF0000"/>
      <name val="Arial"/>
      <family val="2"/>
    </font>
    <font>
      <b/>
      <sz val="11"/>
      <color theme="1"/>
      <name val="Arial"/>
      <family val="2"/>
      <charset val="204"/>
    </font>
    <font>
      <sz val="10"/>
      <color rgb="FFFF0000"/>
      <name val="Arial"/>
      <family val="2"/>
      <charset val="204"/>
    </font>
    <font>
      <sz val="10"/>
      <color rgb="FF0000CC"/>
      <name val="Arial"/>
      <family val="2"/>
      <charset val="204"/>
    </font>
    <font>
      <sz val="11"/>
      <color theme="1"/>
      <name val="Arial"/>
      <family val="2"/>
      <charset val="204"/>
    </font>
  </fonts>
  <fills count="2">
    <fill>
      <patternFill patternType="none"/>
    </fill>
    <fill>
      <patternFill patternType="gray125"/>
    </fill>
  </fills>
  <borders count="8">
    <border>
      <left/>
      <right/>
      <top/>
      <bottom/>
      <diagonal/>
    </border>
    <border>
      <left style="medium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/>
      <right style="medium">
        <color indexed="64"/>
      </right>
      <top style="medium">
        <color indexed="64"/>
      </top>
      <bottom style="thin">
        <color indexed="64"/>
      </bottom>
      <diagonal/>
    </border>
    <border>
      <left/>
      <right style="medium">
        <color indexed="64"/>
      </right>
      <top style="thin">
        <color indexed="64"/>
      </top>
      <bottom style="medium">
        <color indexed="64"/>
      </bottom>
      <diagonal/>
    </border>
    <border>
      <left/>
      <right style="medium">
        <color indexed="64"/>
      </right>
      <top style="thin">
        <color indexed="64"/>
      </top>
      <bottom style="thin">
        <color indexed="64"/>
      </bottom>
      <diagonal/>
    </border>
    <border>
      <left/>
      <right style="medium">
        <color indexed="64"/>
      </right>
      <top style="thin">
        <color indexed="64"/>
      </top>
      <bottom/>
      <diagonal/>
    </border>
  </borders>
  <cellStyleXfs count="22">
    <xf numFmtId="0" fontId="0" fillId="0" borderId="0"/>
    <xf numFmtId="0" fontId="2" fillId="0" borderId="0"/>
    <xf numFmtId="0" fontId="4" fillId="0" borderId="0"/>
    <xf numFmtId="0" fontId="1" fillId="0" borderId="0"/>
    <xf numFmtId="0" fontId="2" fillId="0" borderId="0"/>
    <xf numFmtId="0" fontId="4" fillId="0" borderId="0"/>
    <xf numFmtId="0" fontId="4" fillId="0" borderId="0"/>
    <xf numFmtId="0" fontId="1" fillId="0" borderId="0"/>
    <xf numFmtId="0" fontId="1" fillId="0" borderId="0"/>
    <xf numFmtId="0" fontId="7" fillId="0" borderId="0"/>
    <xf numFmtId="166" fontId="8" fillId="0" borderId="0" applyFont="0" applyFill="0" applyBorder="0" applyAlignment="0" applyProtection="0"/>
    <xf numFmtId="164" fontId="4" fillId="0" borderId="0" applyFont="0" applyFill="0" applyBorder="0" applyAlignment="0" applyProtection="0"/>
    <xf numFmtId="0" fontId="4" fillId="0" borderId="0"/>
    <xf numFmtId="164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0" fontId="10" fillId="0" borderId="0"/>
    <xf numFmtId="0" fontId="2" fillId="0" borderId="0"/>
    <xf numFmtId="0" fontId="2" fillId="0" borderId="0"/>
    <xf numFmtId="0" fontId="10" fillId="0" borderId="0"/>
    <xf numFmtId="0" fontId="2" fillId="0" borderId="0"/>
    <xf numFmtId="0" fontId="2" fillId="0" borderId="0"/>
    <xf numFmtId="0" fontId="1" fillId="0" borderId="0"/>
  </cellStyleXfs>
  <cellXfs count="69">
    <xf numFmtId="0" fontId="0" fillId="0" borderId="0" xfId="0"/>
    <xf numFmtId="0" fontId="4" fillId="0" borderId="0" xfId="2" applyAlignment="1">
      <alignment vertical="center"/>
    </xf>
    <xf numFmtId="0" fontId="4" fillId="0" borderId="0" xfId="3" applyFont="1" applyAlignment="1">
      <alignment vertical="center"/>
    </xf>
    <xf numFmtId="0" fontId="6" fillId="0" borderId="0" xfId="1" applyFont="1" applyAlignment="1">
      <alignment horizontal="left" vertical="center" wrapText="1"/>
    </xf>
    <xf numFmtId="0" fontId="4" fillId="0" borderId="0" xfId="1" applyFont="1" applyAlignment="1">
      <alignment horizontal="center" vertical="center"/>
    </xf>
    <xf numFmtId="0" fontId="4" fillId="0" borderId="0" xfId="0" applyFont="1" applyAlignment="1">
      <alignment wrapText="1"/>
    </xf>
    <xf numFmtId="0" fontId="4" fillId="0" borderId="0" xfId="0" applyFont="1"/>
    <xf numFmtId="4" fontId="4" fillId="0" borderId="0" xfId="0" applyNumberFormat="1" applyFont="1" applyAlignment="1">
      <alignment vertical="center" wrapText="1"/>
    </xf>
    <xf numFmtId="4" fontId="4" fillId="0" borderId="0" xfId="0" applyNumberFormat="1" applyFont="1" applyAlignment="1">
      <alignment vertical="center"/>
    </xf>
    <xf numFmtId="0" fontId="5" fillId="0" borderId="0" xfId="2" applyFont="1" applyAlignment="1">
      <alignment vertical="center"/>
    </xf>
    <xf numFmtId="165" fontId="4" fillId="0" borderId="0" xfId="0" applyNumberFormat="1" applyFont="1" applyAlignment="1">
      <alignment vertical="center"/>
    </xf>
    <xf numFmtId="0" fontId="13" fillId="0" borderId="0" xfId="0" applyFont="1" applyAlignment="1">
      <alignment horizontal="center"/>
    </xf>
    <xf numFmtId="4" fontId="13" fillId="0" borderId="0" xfId="0" applyNumberFormat="1" applyFont="1" applyAlignment="1">
      <alignment horizontal="center" vertical="center"/>
    </xf>
    <xf numFmtId="0" fontId="14" fillId="0" borderId="0" xfId="1" applyFont="1" applyAlignment="1">
      <alignment horizontal="center" vertical="center"/>
    </xf>
    <xf numFmtId="0" fontId="12" fillId="0" borderId="0" xfId="0" applyFont="1"/>
    <xf numFmtId="0" fontId="13" fillId="0" borderId="1" xfId="5" applyFont="1" applyBorder="1" applyAlignment="1">
      <alignment horizontal="center" vertical="center"/>
    </xf>
    <xf numFmtId="0" fontId="3" fillId="0" borderId="4" xfId="5" applyFont="1" applyBorder="1" applyAlignment="1">
      <alignment horizontal="center" vertical="center" wrapText="1"/>
    </xf>
    <xf numFmtId="0" fontId="15" fillId="0" borderId="1" xfId="0" applyFont="1" applyBorder="1" applyAlignment="1">
      <alignment horizontal="center" vertical="center"/>
    </xf>
    <xf numFmtId="3" fontId="9" fillId="0" borderId="2" xfId="5" applyNumberFormat="1" applyFont="1" applyBorder="1" applyAlignment="1">
      <alignment horizontal="center" vertical="center" wrapText="1"/>
    </xf>
    <xf numFmtId="167" fontId="9" fillId="0" borderId="2" xfId="5" applyNumberFormat="1" applyFont="1" applyBorder="1" applyAlignment="1">
      <alignment horizontal="center" vertical="center" wrapText="1"/>
    </xf>
    <xf numFmtId="0" fontId="9" fillId="0" borderId="2" xfId="5" applyFont="1" applyBorder="1" applyAlignment="1">
      <alignment horizontal="center" vertical="center" wrapText="1"/>
    </xf>
    <xf numFmtId="167" fontId="9" fillId="0" borderId="2" xfId="6" applyNumberFormat="1" applyFont="1" applyBorder="1" applyAlignment="1">
      <alignment horizontal="center" vertical="center" wrapText="1"/>
    </xf>
    <xf numFmtId="3" fontId="9" fillId="0" borderId="2" xfId="0" applyNumberFormat="1" applyFont="1" applyBorder="1" applyAlignment="1">
      <alignment horizontal="center" vertical="center" wrapText="1"/>
    </xf>
    <xf numFmtId="0" fontId="9" fillId="0" borderId="2" xfId="0" quotePrefix="1" applyFont="1" applyBorder="1" applyAlignment="1">
      <alignment horizontal="center" vertical="center" wrapText="1"/>
    </xf>
    <xf numFmtId="167" fontId="9" fillId="0" borderId="2" xfId="6" quotePrefix="1" applyNumberFormat="1" applyFont="1" applyBorder="1" applyAlignment="1">
      <alignment horizontal="center" vertical="center" wrapText="1"/>
    </xf>
    <xf numFmtId="4" fontId="9" fillId="0" borderId="2" xfId="6" applyNumberFormat="1" applyFont="1" applyBorder="1" applyAlignment="1">
      <alignment horizontal="center" vertical="center" wrapText="1"/>
    </xf>
    <xf numFmtId="0" fontId="9" fillId="0" borderId="2" xfId="0" applyFont="1" applyBorder="1" applyAlignment="1">
      <alignment horizontal="center" vertical="center" wrapText="1"/>
    </xf>
    <xf numFmtId="0" fontId="9" fillId="0" borderId="2" xfId="20" applyFont="1" applyBorder="1" applyAlignment="1">
      <alignment horizontal="center" vertical="center" wrapText="1"/>
    </xf>
    <xf numFmtId="0" fontId="18" fillId="0" borderId="2" xfId="0" applyFont="1" applyBorder="1" applyAlignment="1">
      <alignment horizontal="center" vertical="center"/>
    </xf>
    <xf numFmtId="0" fontId="9" fillId="0" borderId="2" xfId="7" applyFont="1" applyBorder="1" applyAlignment="1">
      <alignment horizontal="center" vertical="center" wrapText="1"/>
    </xf>
    <xf numFmtId="49" fontId="9" fillId="0" borderId="2" xfId="7" applyNumberFormat="1" applyFont="1" applyBorder="1" applyAlignment="1">
      <alignment horizontal="center" vertical="center" wrapText="1"/>
    </xf>
    <xf numFmtId="2" fontId="9" fillId="0" borderId="2" xfId="7" quotePrefix="1" applyNumberFormat="1" applyFont="1" applyBorder="1" applyAlignment="1">
      <alignment horizontal="center" vertical="center" wrapText="1"/>
    </xf>
    <xf numFmtId="167" fontId="9" fillId="0" borderId="2" xfId="7" applyNumberFormat="1" applyFont="1" applyBorder="1" applyAlignment="1">
      <alignment horizontal="center" vertical="center" wrapText="1"/>
    </xf>
    <xf numFmtId="0" fontId="9" fillId="0" borderId="2" xfId="7" quotePrefix="1" applyFont="1" applyBorder="1" applyAlignment="1">
      <alignment horizontal="center" vertical="center" wrapText="1"/>
    </xf>
    <xf numFmtId="0" fontId="9" fillId="0" borderId="2" xfId="21" applyFont="1" applyBorder="1" applyAlignment="1">
      <alignment horizontal="center" vertical="center" wrapText="1"/>
    </xf>
    <xf numFmtId="49" fontId="9" fillId="0" borderId="2" xfId="7" quotePrefix="1" applyNumberFormat="1" applyFont="1" applyBorder="1" applyAlignment="1">
      <alignment horizontal="center" vertical="center" wrapText="1"/>
    </xf>
    <xf numFmtId="0" fontId="18" fillId="0" borderId="3" xfId="0" applyFont="1" applyBorder="1" applyAlignment="1">
      <alignment horizontal="center" vertical="center"/>
    </xf>
    <xf numFmtId="0" fontId="16" fillId="0" borderId="4" xfId="0" applyFont="1" applyBorder="1" applyAlignment="1">
      <alignment horizontal="center" vertical="center"/>
    </xf>
    <xf numFmtId="0" fontId="3" fillId="0" borderId="6" xfId="2" applyFont="1" applyBorder="1" applyAlignment="1">
      <alignment horizontal="center" vertical="center" wrapText="1"/>
    </xf>
    <xf numFmtId="0" fontId="2" fillId="0" borderId="6" xfId="5" applyFont="1" applyBorder="1" applyAlignment="1">
      <alignment horizontal="left" vertical="center" wrapText="1"/>
    </xf>
    <xf numFmtId="0" fontId="2" fillId="0" borderId="6" xfId="2" applyFont="1" applyBorder="1" applyAlignment="1">
      <alignment horizontal="left" vertical="center" wrapText="1"/>
    </xf>
    <xf numFmtId="0" fontId="2" fillId="0" borderId="6" xfId="0" applyFont="1" applyBorder="1" applyAlignment="1">
      <alignment horizontal="left" vertical="center" wrapText="1"/>
    </xf>
    <xf numFmtId="0" fontId="2" fillId="0" borderId="6" xfId="7" applyFont="1" applyBorder="1" applyAlignment="1">
      <alignment horizontal="left" vertical="center" wrapText="1"/>
    </xf>
    <xf numFmtId="0" fontId="17" fillId="0" borderId="6" xfId="0" applyFont="1" applyBorder="1" applyAlignment="1">
      <alignment vertical="center" wrapText="1"/>
    </xf>
    <xf numFmtId="0" fontId="2" fillId="0" borderId="6" xfId="0" applyFont="1" applyBorder="1" applyAlignment="1">
      <alignment vertical="center" wrapText="1"/>
    </xf>
    <xf numFmtId="0" fontId="2" fillId="0" borderId="6" xfId="8" applyFont="1" applyBorder="1" applyAlignment="1">
      <alignment horizontal="left" vertical="center" wrapText="1"/>
    </xf>
    <xf numFmtId="0" fontId="3" fillId="0" borderId="6" xfId="20" applyFont="1" applyBorder="1" applyAlignment="1">
      <alignment horizontal="center" vertical="center" wrapText="1"/>
    </xf>
    <xf numFmtId="49" fontId="2" fillId="0" borderId="6" xfId="5" applyNumberFormat="1" applyFont="1" applyBorder="1" applyAlignment="1">
      <alignment horizontal="left" vertical="center" wrapText="1"/>
    </xf>
    <xf numFmtId="0" fontId="2" fillId="0" borderId="7" xfId="7" applyFont="1" applyBorder="1" applyAlignment="1">
      <alignment horizontal="left" vertical="center" wrapText="1"/>
    </xf>
    <xf numFmtId="0" fontId="2" fillId="0" borderId="7" xfId="7" applyFont="1" applyBorder="1" applyAlignment="1">
      <alignment vertical="center" wrapText="1"/>
    </xf>
    <xf numFmtId="0" fontId="16" fillId="0" borderId="6" xfId="0" applyFont="1" applyBorder="1" applyAlignment="1">
      <alignment horizontal="center" vertical="center"/>
    </xf>
    <xf numFmtId="0" fontId="3" fillId="0" borderId="6" xfId="7" applyFont="1" applyBorder="1" applyAlignment="1">
      <alignment horizontal="center" vertical="center" wrapText="1"/>
    </xf>
    <xf numFmtId="0" fontId="2" fillId="0" borderId="6" xfId="7" applyFont="1" applyBorder="1" applyAlignment="1">
      <alignment vertical="center" wrapText="1"/>
    </xf>
    <xf numFmtId="0" fontId="2" fillId="0" borderId="6" xfId="21" applyFont="1" applyBorder="1" applyAlignment="1">
      <alignment horizontal="left" vertical="center" wrapText="1"/>
    </xf>
    <xf numFmtId="0" fontId="3" fillId="0" borderId="6" xfId="7" applyFont="1" applyBorder="1" applyAlignment="1">
      <alignment vertical="center" wrapText="1"/>
    </xf>
    <xf numFmtId="0" fontId="20" fillId="0" borderId="6" xfId="0" applyFont="1" applyBorder="1" applyAlignment="1">
      <alignment vertical="center" wrapText="1"/>
    </xf>
    <xf numFmtId="0" fontId="9" fillId="0" borderId="6" xfId="7" applyFont="1" applyBorder="1" applyAlignment="1">
      <alignment horizontal="left" vertical="center" wrapText="1"/>
    </xf>
    <xf numFmtId="0" fontId="9" fillId="0" borderId="6" xfId="0" applyFont="1" applyBorder="1" applyAlignment="1">
      <alignment horizontal="left" vertical="center" wrapText="1"/>
    </xf>
    <xf numFmtId="0" fontId="3" fillId="0" borderId="6" xfId="21" applyFont="1" applyBorder="1" applyAlignment="1">
      <alignment horizontal="center" vertical="center" wrapText="1"/>
    </xf>
    <xf numFmtId="0" fontId="2" fillId="0" borderId="6" xfId="21" applyFont="1" applyBorder="1" applyAlignment="1">
      <alignment vertical="center" wrapText="1"/>
    </xf>
    <xf numFmtId="0" fontId="23" fillId="0" borderId="6" xfId="0" applyFont="1" applyBorder="1" applyAlignment="1">
      <alignment wrapText="1"/>
    </xf>
    <xf numFmtId="0" fontId="2" fillId="0" borderId="6" xfId="6" applyFont="1" applyBorder="1" applyAlignment="1">
      <alignment vertical="center" wrapText="1"/>
    </xf>
    <xf numFmtId="0" fontId="15" fillId="0" borderId="6" xfId="0" applyFont="1" applyBorder="1" applyAlignment="1">
      <alignment horizontal="left" vertical="center" wrapText="1"/>
    </xf>
    <xf numFmtId="0" fontId="0" fillId="0" borderId="6" xfId="0" applyBorder="1" applyAlignment="1">
      <alignment wrapText="1"/>
    </xf>
    <xf numFmtId="0" fontId="15" fillId="0" borderId="6" xfId="0" applyFont="1" applyBorder="1" applyAlignment="1">
      <alignment horizontal="left" wrapText="1"/>
    </xf>
    <xf numFmtId="0" fontId="15" fillId="0" borderId="5" xfId="0" applyFont="1" applyBorder="1" applyAlignment="1">
      <alignment horizontal="left" wrapText="1"/>
    </xf>
    <xf numFmtId="164" fontId="3" fillId="0" borderId="0" xfId="1" applyNumberFormat="1" applyFont="1" applyAlignment="1">
      <alignment horizontal="center" vertical="center" wrapText="1"/>
    </xf>
    <xf numFmtId="164" fontId="3" fillId="0" borderId="0" xfId="1" applyNumberFormat="1" applyFont="1" applyAlignment="1">
      <alignment horizontal="center" vertical="center"/>
    </xf>
    <xf numFmtId="0" fontId="3" fillId="0" borderId="0" xfId="1" applyFont="1" applyAlignment="1">
      <alignment horizontal="center" vertical="center"/>
    </xf>
  </cellXfs>
  <cellStyles count="22">
    <cellStyle name="Comma 2" xfId="14" xr:uid="{00000000-0005-0000-0000-000001000000}"/>
    <cellStyle name="Comma 2 4 2" xfId="13" xr:uid="{00000000-0005-0000-0000-000002000000}"/>
    <cellStyle name="Comma 4 2" xfId="11" xr:uid="{00000000-0005-0000-0000-000003000000}"/>
    <cellStyle name="Normal" xfId="0" builtinId="0"/>
    <cellStyle name="Normal 10" xfId="6" xr:uid="{00000000-0005-0000-0000-000005000000}"/>
    <cellStyle name="Normal 11 3" xfId="15" xr:uid="{00000000-0005-0000-0000-000006000000}"/>
    <cellStyle name="Normal 13 5 5" xfId="7" xr:uid="{00000000-0005-0000-0000-000007000000}"/>
    <cellStyle name="Normal 14_axalqalaqis skola " xfId="17" xr:uid="{00000000-0005-0000-0000-000008000000}"/>
    <cellStyle name="Normal 2 2" xfId="19" xr:uid="{00000000-0005-0000-0000-000009000000}"/>
    <cellStyle name="Normal 3 10" xfId="12" xr:uid="{00000000-0005-0000-0000-00000A000000}"/>
    <cellStyle name="Normal 3 2" xfId="21" xr:uid="{9E40ECD1-5761-48F8-9930-00C0A457DAC4}"/>
    <cellStyle name="Normal 9 2 5" xfId="16" xr:uid="{00000000-0005-0000-0000-00000B000000}"/>
    <cellStyle name="Normal_gare wyalsadfenigagarini 2 2" xfId="5" xr:uid="{00000000-0005-0000-0000-00000D000000}"/>
    <cellStyle name="silfain" xfId="9" xr:uid="{00000000-0005-0000-0000-000010000000}"/>
    <cellStyle name="Обычный 10" xfId="20" xr:uid="{1C6DF8DB-1AC0-4B64-B680-742F5C6D3364}"/>
    <cellStyle name="Обычный 10 2" xfId="3" xr:uid="{00000000-0005-0000-0000-000011000000}"/>
    <cellStyle name="Обычный 10 2 2" xfId="8" xr:uid="{00000000-0005-0000-0000-000012000000}"/>
    <cellStyle name="Обычный 2 2" xfId="4" xr:uid="{00000000-0005-0000-0000-000013000000}"/>
    <cellStyle name="Обычный 2 3 2" xfId="2" xr:uid="{00000000-0005-0000-0000-000014000000}"/>
    <cellStyle name="Обычный 3 2" xfId="18" xr:uid="{00000000-0005-0000-0000-000015000000}"/>
    <cellStyle name="Обычный 4 2" xfId="1" xr:uid="{00000000-0005-0000-0000-000016000000}"/>
    <cellStyle name="Финансовый 3 2" xfId="10" xr:uid="{00000000-0005-0000-0000-000017000000}"/>
  </cellStyles>
  <dxfs count="3">
    <dxf>
      <font>
        <condense val="0"/>
        <extend val="0"/>
        <color indexed="9"/>
      </font>
    </dxf>
    <dxf>
      <font>
        <condense val="0"/>
        <extend val="0"/>
        <color indexed="20"/>
      </font>
      <fill>
        <patternFill>
          <bgColor indexed="45"/>
        </patternFill>
      </fill>
    </dxf>
    <dxf>
      <font>
        <condense val="0"/>
        <extend val="0"/>
        <color indexed="20"/>
      </font>
      <fill>
        <patternFill>
          <bgColor indexed="45"/>
        </patternFill>
      </fill>
    </dxf>
  </dxfs>
  <tableStyles count="0" defaultTableStyle="TableStyleMedium2" defaultPivotStyle="PivotStyleLight16"/>
  <colors>
    <mruColors>
      <color rgb="FF00FF00"/>
      <color rgb="FF00FFFF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300-000000000000}">
  <sheetPr>
    <tabColor theme="0"/>
    <pageSetUpPr fitToPage="1"/>
  </sheetPr>
  <dimension ref="A1:G217"/>
  <sheetViews>
    <sheetView showGridLines="0" tabSelected="1" zoomScale="80" zoomScaleNormal="80" zoomScaleSheetLayoutView="80" workbookViewId="0">
      <selection activeCell="D16" sqref="D16"/>
    </sheetView>
  </sheetViews>
  <sheetFormatPr defaultRowHeight="15" x14ac:dyDescent="0.25"/>
  <cols>
    <col min="1" max="1" width="5.85546875" style="14" customWidth="1"/>
    <col min="2" max="2" width="74" customWidth="1"/>
    <col min="3" max="3" width="23.140625" customWidth="1"/>
    <col min="4" max="4" width="10.5703125" bestFit="1" customWidth="1"/>
  </cols>
  <sheetData>
    <row r="1" spans="1:7" s="6" customFormat="1" ht="12.75" x14ac:dyDescent="0.2">
      <c r="A1" s="11"/>
      <c r="B1" s="5"/>
    </row>
    <row r="2" spans="1:7" s="1" customFormat="1" ht="39.75" customHeight="1" x14ac:dyDescent="0.25">
      <c r="A2" s="66" t="s">
        <v>3</v>
      </c>
      <c r="B2" s="67"/>
    </row>
    <row r="3" spans="1:7" s="2" customFormat="1" ht="28.5" customHeight="1" x14ac:dyDescent="0.25">
      <c r="A3" s="66" t="s">
        <v>254</v>
      </c>
      <c r="B3" s="67"/>
    </row>
    <row r="4" spans="1:7" s="8" customFormat="1" ht="12.75" x14ac:dyDescent="0.25">
      <c r="A4" s="12"/>
      <c r="B4" s="7"/>
    </row>
    <row r="5" spans="1:7" s="8" customFormat="1" ht="12.75" x14ac:dyDescent="0.25">
      <c r="A5" s="12"/>
      <c r="B5" s="7"/>
    </row>
    <row r="6" spans="1:7" s="9" customFormat="1" ht="12.75" x14ac:dyDescent="0.25">
      <c r="A6" s="13"/>
      <c r="B6" s="3" t="s">
        <v>2</v>
      </c>
    </row>
    <row r="7" spans="1:7" s="1" customFormat="1" ht="13.5" thickBot="1" x14ac:dyDescent="0.3">
      <c r="A7" s="68"/>
      <c r="B7" s="68"/>
    </row>
    <row r="8" spans="1:7" s="4" customFormat="1" ht="37.5" customHeight="1" thickBot="1" x14ac:dyDescent="0.3">
      <c r="A8" s="15" t="s">
        <v>0</v>
      </c>
      <c r="B8" s="16" t="s">
        <v>1</v>
      </c>
    </row>
    <row r="9" spans="1:7" s="4" customFormat="1" x14ac:dyDescent="0.25">
      <c r="A9" s="17"/>
      <c r="B9" s="37" t="s">
        <v>4</v>
      </c>
    </row>
    <row r="10" spans="1:7" x14ac:dyDescent="0.25">
      <c r="A10" s="18">
        <v>1</v>
      </c>
      <c r="B10" s="38" t="s">
        <v>5</v>
      </c>
    </row>
    <row r="11" spans="1:7" s="4" customFormat="1" ht="25.5" x14ac:dyDescent="0.25">
      <c r="A11" s="19">
        <f>A10+0.1</f>
        <v>1.1000000000000001</v>
      </c>
      <c r="B11" s="39" t="s">
        <v>6</v>
      </c>
    </row>
    <row r="12" spans="1:7" s="4" customFormat="1" ht="12.75" x14ac:dyDescent="0.25">
      <c r="A12" s="20">
        <f t="shared" ref="A12:A32" si="0">A11+0.1</f>
        <v>1.2000000000000002</v>
      </c>
      <c r="B12" s="40" t="s">
        <v>7</v>
      </c>
    </row>
    <row r="13" spans="1:7" s="8" customFormat="1" ht="12.75" x14ac:dyDescent="0.25">
      <c r="A13" s="21">
        <f t="shared" si="0"/>
        <v>1.3000000000000003</v>
      </c>
      <c r="B13" s="41" t="s">
        <v>8</v>
      </c>
      <c r="C13" s="4"/>
      <c r="G13" s="10"/>
    </row>
    <row r="14" spans="1:7" s="8" customFormat="1" ht="12.75" x14ac:dyDescent="0.25">
      <c r="A14" s="21">
        <f t="shared" si="0"/>
        <v>1.4000000000000004</v>
      </c>
      <c r="B14" s="41" t="s">
        <v>9</v>
      </c>
      <c r="C14" s="4"/>
    </row>
    <row r="15" spans="1:7" s="8" customFormat="1" ht="12.75" x14ac:dyDescent="0.25">
      <c r="A15" s="22">
        <f>MAX($A$11:A14)+1</f>
        <v>2.4000000000000004</v>
      </c>
      <c r="B15" s="38" t="s">
        <v>10</v>
      </c>
      <c r="C15" s="4"/>
    </row>
    <row r="16" spans="1:7" s="8" customFormat="1" ht="38.25" x14ac:dyDescent="0.25">
      <c r="A16" s="21">
        <f t="shared" si="0"/>
        <v>2.5000000000000004</v>
      </c>
      <c r="B16" s="40" t="s">
        <v>11</v>
      </c>
      <c r="C16" s="4"/>
    </row>
    <row r="17" spans="1:3" s="8" customFormat="1" ht="38.25" x14ac:dyDescent="0.25">
      <c r="A17" s="21">
        <f t="shared" si="0"/>
        <v>2.6000000000000005</v>
      </c>
      <c r="B17" s="41" t="s">
        <v>12</v>
      </c>
      <c r="C17" s="4"/>
    </row>
    <row r="18" spans="1:3" s="8" customFormat="1" ht="25.5" x14ac:dyDescent="0.25">
      <c r="A18" s="21">
        <f t="shared" si="0"/>
        <v>2.7000000000000006</v>
      </c>
      <c r="B18" s="42" t="s">
        <v>13</v>
      </c>
      <c r="C18" s="4"/>
    </row>
    <row r="19" spans="1:3" s="8" customFormat="1" ht="25.5" x14ac:dyDescent="0.25">
      <c r="A19" s="21">
        <f t="shared" si="0"/>
        <v>2.8000000000000007</v>
      </c>
      <c r="B19" s="40" t="s">
        <v>14</v>
      </c>
      <c r="C19" s="4"/>
    </row>
    <row r="20" spans="1:3" s="8" customFormat="1" ht="25.5" x14ac:dyDescent="0.25">
      <c r="A20" s="21">
        <f t="shared" si="0"/>
        <v>2.9000000000000008</v>
      </c>
      <c r="B20" s="42" t="s">
        <v>15</v>
      </c>
      <c r="C20" s="4"/>
    </row>
    <row r="21" spans="1:3" s="8" customFormat="1" ht="14.25" x14ac:dyDescent="0.25">
      <c r="A21" s="23" t="s">
        <v>16</v>
      </c>
      <c r="B21" s="43" t="s">
        <v>17</v>
      </c>
      <c r="C21" s="4"/>
    </row>
    <row r="22" spans="1:3" s="8" customFormat="1" ht="12.75" x14ac:dyDescent="0.25">
      <c r="A22" s="24" t="s">
        <v>18</v>
      </c>
      <c r="B22" s="39" t="s">
        <v>19</v>
      </c>
      <c r="C22" s="4"/>
    </row>
    <row r="23" spans="1:3" s="8" customFormat="1" ht="12.75" x14ac:dyDescent="0.25">
      <c r="A23" s="22">
        <v>3</v>
      </c>
      <c r="B23" s="38" t="s">
        <v>20</v>
      </c>
      <c r="C23" s="4"/>
    </row>
    <row r="24" spans="1:3" s="8" customFormat="1" ht="25.5" x14ac:dyDescent="0.25">
      <c r="A24" s="21">
        <f t="shared" si="0"/>
        <v>3.1</v>
      </c>
      <c r="B24" s="42" t="s">
        <v>21</v>
      </c>
      <c r="C24" s="4"/>
    </row>
    <row r="25" spans="1:3" s="8" customFormat="1" ht="25.5" x14ac:dyDescent="0.25">
      <c r="A25" s="21">
        <f t="shared" si="0"/>
        <v>3.2</v>
      </c>
      <c r="B25" s="42" t="s">
        <v>22</v>
      </c>
      <c r="C25" s="4"/>
    </row>
    <row r="26" spans="1:3" s="8" customFormat="1" ht="25.5" x14ac:dyDescent="0.25">
      <c r="A26" s="21">
        <f t="shared" si="0"/>
        <v>3.3000000000000003</v>
      </c>
      <c r="B26" s="42" t="s">
        <v>23</v>
      </c>
      <c r="C26" s="4"/>
    </row>
    <row r="27" spans="1:3" s="8" customFormat="1" ht="25.5" x14ac:dyDescent="0.25">
      <c r="A27" s="21">
        <f t="shared" si="0"/>
        <v>3.4000000000000004</v>
      </c>
      <c r="B27" s="42" t="s">
        <v>24</v>
      </c>
      <c r="C27" s="4"/>
    </row>
    <row r="28" spans="1:3" s="8" customFormat="1" ht="25.5" x14ac:dyDescent="0.25">
      <c r="A28" s="21">
        <f t="shared" si="0"/>
        <v>3.5000000000000004</v>
      </c>
      <c r="B28" s="42" t="s">
        <v>25</v>
      </c>
      <c r="C28" s="4"/>
    </row>
    <row r="29" spans="1:3" s="8" customFormat="1" ht="12.75" x14ac:dyDescent="0.25">
      <c r="A29" s="21">
        <f t="shared" si="0"/>
        <v>3.6000000000000005</v>
      </c>
      <c r="B29" s="42" t="s">
        <v>26</v>
      </c>
      <c r="C29" s="4"/>
    </row>
    <row r="30" spans="1:3" s="8" customFormat="1" ht="25.5" x14ac:dyDescent="0.25">
      <c r="A30" s="21">
        <f t="shared" si="0"/>
        <v>3.7000000000000006</v>
      </c>
      <c r="B30" s="42" t="s">
        <v>27</v>
      </c>
      <c r="C30" s="4"/>
    </row>
    <row r="31" spans="1:3" s="8" customFormat="1" ht="12.75" x14ac:dyDescent="0.25">
      <c r="A31" s="21">
        <f t="shared" si="0"/>
        <v>3.8000000000000007</v>
      </c>
      <c r="B31" s="42" t="s">
        <v>28</v>
      </c>
      <c r="C31" s="4"/>
    </row>
    <row r="32" spans="1:3" s="8" customFormat="1" ht="25.5" x14ac:dyDescent="0.25">
      <c r="A32" s="21">
        <f t="shared" si="0"/>
        <v>3.9000000000000008</v>
      </c>
      <c r="B32" s="42" t="s">
        <v>29</v>
      </c>
      <c r="C32" s="4"/>
    </row>
    <row r="33" spans="1:3" s="8" customFormat="1" ht="12.75" x14ac:dyDescent="0.25">
      <c r="A33" s="25">
        <v>3.1</v>
      </c>
      <c r="B33" s="44" t="s">
        <v>30</v>
      </c>
      <c r="C33" s="4"/>
    </row>
    <row r="34" spans="1:3" s="8" customFormat="1" ht="25.5" x14ac:dyDescent="0.25">
      <c r="A34" s="25">
        <f>A33+0.01</f>
        <v>3.11</v>
      </c>
      <c r="B34" s="42" t="s">
        <v>31</v>
      </c>
      <c r="C34" s="4"/>
    </row>
    <row r="35" spans="1:3" s="8" customFormat="1" ht="12.75" x14ac:dyDescent="0.25">
      <c r="A35" s="25">
        <f t="shared" ref="A35:A39" si="1">A34+0.01</f>
        <v>3.1199999999999997</v>
      </c>
      <c r="B35" s="41" t="s">
        <v>32</v>
      </c>
      <c r="C35" s="4"/>
    </row>
    <row r="36" spans="1:3" s="8" customFormat="1" ht="25.5" x14ac:dyDescent="0.25">
      <c r="A36" s="25">
        <f t="shared" si="1"/>
        <v>3.1299999999999994</v>
      </c>
      <c r="B36" s="45" t="s">
        <v>33</v>
      </c>
      <c r="C36" s="4"/>
    </row>
    <row r="37" spans="1:3" s="8" customFormat="1" ht="38.25" x14ac:dyDescent="0.25">
      <c r="A37" s="25">
        <f t="shared" si="1"/>
        <v>3.1399999999999992</v>
      </c>
      <c r="B37" s="45" t="s">
        <v>34</v>
      </c>
      <c r="C37" s="4"/>
    </row>
    <row r="38" spans="1:3" s="8" customFormat="1" ht="25.5" x14ac:dyDescent="0.25">
      <c r="A38" s="25">
        <f t="shared" si="1"/>
        <v>3.149999999999999</v>
      </c>
      <c r="B38" s="45" t="s">
        <v>35</v>
      </c>
      <c r="C38" s="4"/>
    </row>
    <row r="39" spans="1:3" s="8" customFormat="1" ht="38.25" x14ac:dyDescent="0.25">
      <c r="A39" s="25">
        <f t="shared" si="1"/>
        <v>3.1599999999999988</v>
      </c>
      <c r="B39" s="45" t="s">
        <v>34</v>
      </c>
      <c r="C39" s="4"/>
    </row>
    <row r="40" spans="1:3" s="8" customFormat="1" ht="12.75" x14ac:dyDescent="0.25">
      <c r="A40" s="26">
        <v>4</v>
      </c>
      <c r="B40" s="38" t="s">
        <v>36</v>
      </c>
      <c r="C40" s="4"/>
    </row>
    <row r="41" spans="1:3" s="8" customFormat="1" ht="25.5" x14ac:dyDescent="0.25">
      <c r="A41" s="21">
        <f t="shared" ref="A41:A65" si="2">A40+0.1</f>
        <v>4.0999999999999996</v>
      </c>
      <c r="B41" s="42" t="s">
        <v>37</v>
      </c>
      <c r="C41" s="4"/>
    </row>
    <row r="42" spans="1:3" s="8" customFormat="1" ht="25.5" x14ac:dyDescent="0.25">
      <c r="A42" s="21">
        <f t="shared" si="2"/>
        <v>4.1999999999999993</v>
      </c>
      <c r="B42" s="42" t="s">
        <v>38</v>
      </c>
      <c r="C42" s="4"/>
    </row>
    <row r="43" spans="1:3" s="8" customFormat="1" ht="25.5" x14ac:dyDescent="0.25">
      <c r="A43" s="21">
        <f t="shared" si="2"/>
        <v>4.2999999999999989</v>
      </c>
      <c r="B43" s="42" t="s">
        <v>39</v>
      </c>
      <c r="C43" s="4"/>
    </row>
    <row r="44" spans="1:3" s="8" customFormat="1" ht="25.5" x14ac:dyDescent="0.25">
      <c r="A44" s="21">
        <f t="shared" si="2"/>
        <v>4.3999999999999986</v>
      </c>
      <c r="B44" s="42" t="s">
        <v>40</v>
      </c>
      <c r="C44" s="4"/>
    </row>
    <row r="45" spans="1:3" s="8" customFormat="1" ht="25.5" x14ac:dyDescent="0.25">
      <c r="A45" s="21" t="s">
        <v>41</v>
      </c>
      <c r="B45" s="39" t="s">
        <v>42</v>
      </c>
      <c r="C45" s="4"/>
    </row>
    <row r="46" spans="1:3" s="8" customFormat="1" ht="12.75" x14ac:dyDescent="0.25">
      <c r="A46" s="21" t="s">
        <v>43</v>
      </c>
      <c r="B46" s="44" t="s">
        <v>44</v>
      </c>
      <c r="C46" s="4"/>
    </row>
    <row r="47" spans="1:3" s="8" customFormat="1" ht="25.5" x14ac:dyDescent="0.25">
      <c r="A47" s="21">
        <f>A44+0.1</f>
        <v>4.4999999999999982</v>
      </c>
      <c r="B47" s="42" t="s">
        <v>45</v>
      </c>
      <c r="C47" s="4"/>
    </row>
    <row r="48" spans="1:3" s="8" customFormat="1" ht="12.75" x14ac:dyDescent="0.25">
      <c r="A48" s="26">
        <v>5</v>
      </c>
      <c r="B48" s="38" t="s">
        <v>46</v>
      </c>
      <c r="C48" s="4"/>
    </row>
    <row r="49" spans="1:3" s="8" customFormat="1" ht="25.5" x14ac:dyDescent="0.25">
      <c r="A49" s="21">
        <f t="shared" si="2"/>
        <v>5.0999999999999996</v>
      </c>
      <c r="B49" s="42" t="s">
        <v>47</v>
      </c>
      <c r="C49" s="4"/>
    </row>
    <row r="50" spans="1:3" s="8" customFormat="1" ht="12.75" x14ac:dyDescent="0.25">
      <c r="A50" s="21">
        <f t="shared" si="2"/>
        <v>5.1999999999999993</v>
      </c>
      <c r="B50" s="42" t="s">
        <v>48</v>
      </c>
      <c r="C50" s="4"/>
    </row>
    <row r="51" spans="1:3" s="8" customFormat="1" ht="25.5" x14ac:dyDescent="0.25">
      <c r="A51" s="21">
        <f t="shared" si="2"/>
        <v>5.2999999999999989</v>
      </c>
      <c r="B51" s="42" t="s">
        <v>49</v>
      </c>
      <c r="C51" s="4"/>
    </row>
    <row r="52" spans="1:3" s="8" customFormat="1" ht="12.75" x14ac:dyDescent="0.25">
      <c r="A52" s="26">
        <v>6</v>
      </c>
      <c r="B52" s="38" t="s">
        <v>50</v>
      </c>
      <c r="C52" s="4"/>
    </row>
    <row r="53" spans="1:3" s="8" customFormat="1" ht="25.5" x14ac:dyDescent="0.25">
      <c r="A53" s="21">
        <f t="shared" si="2"/>
        <v>6.1</v>
      </c>
      <c r="B53" s="42" t="s">
        <v>51</v>
      </c>
      <c r="C53" s="4"/>
    </row>
    <row r="54" spans="1:3" s="8" customFormat="1" ht="12.75" x14ac:dyDescent="0.25">
      <c r="A54" s="21">
        <f t="shared" si="2"/>
        <v>6.1999999999999993</v>
      </c>
      <c r="B54" s="42" t="s">
        <v>52</v>
      </c>
      <c r="C54" s="4"/>
    </row>
    <row r="55" spans="1:3" s="8" customFormat="1" ht="25.5" x14ac:dyDescent="0.25">
      <c r="A55" s="21">
        <f t="shared" si="2"/>
        <v>6.2999999999999989</v>
      </c>
      <c r="B55" s="42" t="s">
        <v>53</v>
      </c>
      <c r="C55" s="4"/>
    </row>
    <row r="56" spans="1:3" s="8" customFormat="1" ht="25.5" x14ac:dyDescent="0.25">
      <c r="A56" s="26">
        <v>7</v>
      </c>
      <c r="B56" s="38" t="s">
        <v>54</v>
      </c>
      <c r="C56" s="4"/>
    </row>
    <row r="57" spans="1:3" s="8" customFormat="1" ht="25.5" x14ac:dyDescent="0.25">
      <c r="A57" s="21">
        <f t="shared" si="2"/>
        <v>7.1</v>
      </c>
      <c r="B57" s="42" t="s">
        <v>55</v>
      </c>
      <c r="C57" s="4"/>
    </row>
    <row r="58" spans="1:3" s="8" customFormat="1" ht="25.5" x14ac:dyDescent="0.25">
      <c r="A58" s="21">
        <f t="shared" si="2"/>
        <v>7.1999999999999993</v>
      </c>
      <c r="B58" s="42" t="s">
        <v>56</v>
      </c>
      <c r="C58" s="4"/>
    </row>
    <row r="59" spans="1:3" s="8" customFormat="1" ht="25.5" x14ac:dyDescent="0.25">
      <c r="A59" s="21">
        <f t="shared" si="2"/>
        <v>7.2999999999999989</v>
      </c>
      <c r="B59" s="42" t="s">
        <v>57</v>
      </c>
      <c r="C59" s="4"/>
    </row>
    <row r="60" spans="1:3" s="8" customFormat="1" ht="25.5" x14ac:dyDescent="0.25">
      <c r="A60" s="27">
        <v>8</v>
      </c>
      <c r="B60" s="46" t="s">
        <v>58</v>
      </c>
      <c r="C60" s="4"/>
    </row>
    <row r="61" spans="1:3" s="8" customFormat="1" ht="25.5" x14ac:dyDescent="0.25">
      <c r="A61" s="21">
        <f t="shared" si="2"/>
        <v>8.1</v>
      </c>
      <c r="B61" s="47" t="s">
        <v>59</v>
      </c>
      <c r="C61" s="4"/>
    </row>
    <row r="62" spans="1:3" s="8" customFormat="1" ht="25.5" x14ac:dyDescent="0.25">
      <c r="A62" s="21">
        <f t="shared" si="2"/>
        <v>8.1999999999999993</v>
      </c>
      <c r="B62" s="47" t="s">
        <v>60</v>
      </c>
      <c r="C62" s="4"/>
    </row>
    <row r="63" spans="1:3" s="8" customFormat="1" ht="25.5" x14ac:dyDescent="0.25">
      <c r="A63" s="21">
        <f t="shared" si="2"/>
        <v>8.2999999999999989</v>
      </c>
      <c r="B63" s="42" t="s">
        <v>61</v>
      </c>
      <c r="C63" s="4"/>
    </row>
    <row r="64" spans="1:3" s="8" customFormat="1" ht="25.5" x14ac:dyDescent="0.25">
      <c r="A64" s="21">
        <f t="shared" si="2"/>
        <v>8.3999999999999986</v>
      </c>
      <c r="B64" s="47" t="s">
        <v>62</v>
      </c>
      <c r="C64" s="4"/>
    </row>
    <row r="65" spans="1:3" s="8" customFormat="1" ht="25.5" x14ac:dyDescent="0.25">
      <c r="A65" s="21">
        <f t="shared" si="2"/>
        <v>8.4999999999999982</v>
      </c>
      <c r="B65" s="42" t="s">
        <v>63</v>
      </c>
      <c r="C65" s="4"/>
    </row>
    <row r="66" spans="1:3" s="8" customFormat="1" ht="12.75" x14ac:dyDescent="0.25">
      <c r="A66" s="27">
        <v>9</v>
      </c>
      <c r="B66" s="46" t="s">
        <v>64</v>
      </c>
      <c r="C66" s="4"/>
    </row>
    <row r="67" spans="1:3" s="8" customFormat="1" ht="12.75" x14ac:dyDescent="0.25">
      <c r="A67" s="21">
        <v>9.1</v>
      </c>
      <c r="B67" s="48" t="s">
        <v>64</v>
      </c>
      <c r="C67" s="4"/>
    </row>
    <row r="68" spans="1:3" s="8" customFormat="1" ht="12.75" x14ac:dyDescent="0.25">
      <c r="A68" s="21">
        <f t="shared" ref="A68" si="3">A67+0.1</f>
        <v>9.1999999999999993</v>
      </c>
      <c r="B68" s="49" t="s">
        <v>65</v>
      </c>
      <c r="C68" s="4"/>
    </row>
    <row r="69" spans="1:3" s="8" customFormat="1" x14ac:dyDescent="0.25">
      <c r="A69" s="28"/>
      <c r="B69" s="50" t="s">
        <v>66</v>
      </c>
      <c r="C69" s="4"/>
    </row>
    <row r="70" spans="1:3" s="8" customFormat="1" ht="12.75" x14ac:dyDescent="0.25">
      <c r="A70" s="29">
        <v>10</v>
      </c>
      <c r="B70" s="51" t="s">
        <v>67</v>
      </c>
      <c r="C70" s="4"/>
    </row>
    <row r="71" spans="1:3" s="8" customFormat="1" ht="12.75" x14ac:dyDescent="0.25">
      <c r="A71" s="29">
        <f>A70+0.1</f>
        <v>10.1</v>
      </c>
      <c r="B71" s="42" t="s">
        <v>68</v>
      </c>
      <c r="C71" s="4"/>
    </row>
    <row r="72" spans="1:3" s="8" customFormat="1" ht="12.75" x14ac:dyDescent="0.25">
      <c r="A72" s="29">
        <f t="shared" ref="A72:A113" si="4">A71+0.1</f>
        <v>10.199999999999999</v>
      </c>
      <c r="B72" s="42" t="s">
        <v>69</v>
      </c>
      <c r="C72" s="4"/>
    </row>
    <row r="73" spans="1:3" s="8" customFormat="1" ht="12.75" x14ac:dyDescent="0.25">
      <c r="A73" s="29">
        <f t="shared" si="4"/>
        <v>10.299999999999999</v>
      </c>
      <c r="B73" s="42" t="s">
        <v>70</v>
      </c>
      <c r="C73" s="4"/>
    </row>
    <row r="74" spans="1:3" s="8" customFormat="1" ht="12.75" x14ac:dyDescent="0.25">
      <c r="A74" s="29">
        <f t="shared" si="4"/>
        <v>10.399999999999999</v>
      </c>
      <c r="B74" s="42" t="s">
        <v>71</v>
      </c>
      <c r="C74" s="4"/>
    </row>
    <row r="75" spans="1:3" s="8" customFormat="1" ht="12.75" x14ac:dyDescent="0.25">
      <c r="A75" s="29">
        <f t="shared" si="4"/>
        <v>10.499999999999998</v>
      </c>
      <c r="B75" s="52" t="s">
        <v>72</v>
      </c>
      <c r="C75" s="4"/>
    </row>
    <row r="76" spans="1:3" s="8" customFormat="1" ht="12.75" x14ac:dyDescent="0.25">
      <c r="A76" s="29">
        <f t="shared" si="4"/>
        <v>10.599999999999998</v>
      </c>
      <c r="B76" s="42" t="s">
        <v>73</v>
      </c>
      <c r="C76" s="4"/>
    </row>
    <row r="77" spans="1:3" s="8" customFormat="1" ht="12.75" x14ac:dyDescent="0.25">
      <c r="A77" s="29">
        <f t="shared" si="4"/>
        <v>10.699999999999998</v>
      </c>
      <c r="B77" s="42" t="s">
        <v>74</v>
      </c>
      <c r="C77" s="4"/>
    </row>
    <row r="78" spans="1:3" s="8" customFormat="1" ht="12.75" x14ac:dyDescent="0.25">
      <c r="A78" s="29">
        <f t="shared" si="4"/>
        <v>10.799999999999997</v>
      </c>
      <c r="B78" s="42" t="s">
        <v>75</v>
      </c>
      <c r="C78" s="4"/>
    </row>
    <row r="79" spans="1:3" s="8" customFormat="1" ht="12.75" x14ac:dyDescent="0.25">
      <c r="A79" s="20">
        <v>11</v>
      </c>
      <c r="B79" s="51" t="s">
        <v>76</v>
      </c>
      <c r="C79" s="4"/>
    </row>
    <row r="80" spans="1:3" s="8" customFormat="1" ht="51" x14ac:dyDescent="0.25">
      <c r="A80" s="29">
        <f t="shared" si="4"/>
        <v>11.1</v>
      </c>
      <c r="B80" s="42" t="s">
        <v>77</v>
      </c>
      <c r="C80" s="4"/>
    </row>
    <row r="81" spans="1:3" s="8" customFormat="1" ht="25.5" x14ac:dyDescent="0.25">
      <c r="A81" s="29" t="s">
        <v>78</v>
      </c>
      <c r="B81" s="42" t="s">
        <v>79</v>
      </c>
      <c r="C81" s="4"/>
    </row>
    <row r="82" spans="1:3" s="8" customFormat="1" ht="25.5" x14ac:dyDescent="0.25">
      <c r="A82" s="29" t="s">
        <v>80</v>
      </c>
      <c r="B82" s="41" t="s">
        <v>81</v>
      </c>
      <c r="C82" s="4"/>
    </row>
    <row r="83" spans="1:3" s="8" customFormat="1" ht="25.5" x14ac:dyDescent="0.25">
      <c r="A83" s="29" t="s">
        <v>82</v>
      </c>
      <c r="B83" s="42" t="s">
        <v>83</v>
      </c>
      <c r="C83" s="4"/>
    </row>
    <row r="84" spans="1:3" s="8" customFormat="1" ht="25.5" x14ac:dyDescent="0.25">
      <c r="A84" s="29" t="s">
        <v>84</v>
      </c>
      <c r="B84" s="53" t="s">
        <v>85</v>
      </c>
      <c r="C84" s="4"/>
    </row>
    <row r="85" spans="1:3" s="8" customFormat="1" ht="25.5" x14ac:dyDescent="0.25">
      <c r="A85" s="29" t="s">
        <v>86</v>
      </c>
      <c r="B85" s="53" t="s">
        <v>87</v>
      </c>
      <c r="C85" s="4"/>
    </row>
    <row r="86" spans="1:3" s="8" customFormat="1" ht="25.5" x14ac:dyDescent="0.25">
      <c r="A86" s="29" t="s">
        <v>88</v>
      </c>
      <c r="B86" s="52" t="s">
        <v>89</v>
      </c>
      <c r="C86" s="4"/>
    </row>
    <row r="87" spans="1:3" s="8" customFormat="1" ht="12.75" x14ac:dyDescent="0.25">
      <c r="A87" s="29">
        <f>A80+0.1</f>
        <v>11.2</v>
      </c>
      <c r="B87" s="52" t="s">
        <v>90</v>
      </c>
      <c r="C87" s="4"/>
    </row>
    <row r="88" spans="1:3" s="8" customFormat="1" ht="12.75" x14ac:dyDescent="0.25">
      <c r="A88" s="29">
        <f t="shared" si="4"/>
        <v>11.299999999999999</v>
      </c>
      <c r="B88" s="41" t="s">
        <v>91</v>
      </c>
      <c r="C88" s="4"/>
    </row>
    <row r="89" spans="1:3" s="8" customFormat="1" ht="38.25" x14ac:dyDescent="0.25">
      <c r="A89" s="30">
        <f t="shared" si="4"/>
        <v>11.399999999999999</v>
      </c>
      <c r="B89" s="42" t="s">
        <v>92</v>
      </c>
      <c r="C89" s="4"/>
    </row>
    <row r="90" spans="1:3" s="8" customFormat="1" ht="25.5" x14ac:dyDescent="0.25">
      <c r="A90" s="29" t="s">
        <v>93</v>
      </c>
      <c r="B90" s="41" t="s">
        <v>94</v>
      </c>
      <c r="C90" s="4"/>
    </row>
    <row r="91" spans="1:3" s="8" customFormat="1" ht="25.5" x14ac:dyDescent="0.25">
      <c r="A91" s="29" t="s">
        <v>95</v>
      </c>
      <c r="B91" s="42" t="s">
        <v>96</v>
      </c>
      <c r="C91" s="4"/>
    </row>
    <row r="92" spans="1:3" s="8" customFormat="1" ht="25.5" x14ac:dyDescent="0.25">
      <c r="A92" s="29" t="s">
        <v>97</v>
      </c>
      <c r="B92" s="53" t="s">
        <v>85</v>
      </c>
      <c r="C92" s="4"/>
    </row>
    <row r="93" spans="1:3" s="8" customFormat="1" ht="25.5" x14ac:dyDescent="0.25">
      <c r="A93" s="29" t="s">
        <v>98</v>
      </c>
      <c r="B93" s="52" t="s">
        <v>99</v>
      </c>
      <c r="C93" s="4"/>
    </row>
    <row r="94" spans="1:3" s="8" customFormat="1" ht="25.5" x14ac:dyDescent="0.25">
      <c r="A94" s="30">
        <f>A89+0.1</f>
        <v>11.499999999999998</v>
      </c>
      <c r="B94" s="52" t="s">
        <v>100</v>
      </c>
      <c r="C94" s="4"/>
    </row>
    <row r="95" spans="1:3" s="8" customFormat="1" ht="12.75" x14ac:dyDescent="0.25">
      <c r="A95" s="29">
        <v>12</v>
      </c>
      <c r="B95" s="51" t="s">
        <v>101</v>
      </c>
      <c r="C95" s="4"/>
    </row>
    <row r="96" spans="1:3" s="8" customFormat="1" ht="12.75" x14ac:dyDescent="0.25">
      <c r="A96" s="29">
        <f t="shared" si="4"/>
        <v>12.1</v>
      </c>
      <c r="B96" s="42" t="s">
        <v>102</v>
      </c>
      <c r="C96" s="4"/>
    </row>
    <row r="97" spans="1:3" s="8" customFormat="1" ht="12.75" x14ac:dyDescent="0.25">
      <c r="A97" s="29">
        <f t="shared" si="4"/>
        <v>12.2</v>
      </c>
      <c r="B97" s="42" t="s">
        <v>103</v>
      </c>
      <c r="C97" s="4"/>
    </row>
    <row r="98" spans="1:3" s="8" customFormat="1" ht="12.75" x14ac:dyDescent="0.25">
      <c r="A98" s="29">
        <v>13</v>
      </c>
      <c r="B98" s="51" t="s">
        <v>104</v>
      </c>
      <c r="C98" s="4"/>
    </row>
    <row r="99" spans="1:3" s="8" customFormat="1" ht="25.5" x14ac:dyDescent="0.25">
      <c r="A99" s="29">
        <f t="shared" si="4"/>
        <v>13.1</v>
      </c>
      <c r="B99" s="42" t="s">
        <v>105</v>
      </c>
      <c r="C99" s="4"/>
    </row>
    <row r="100" spans="1:3" s="8" customFormat="1" ht="25.5" x14ac:dyDescent="0.25">
      <c r="A100" s="29">
        <f t="shared" si="4"/>
        <v>13.2</v>
      </c>
      <c r="B100" s="42" t="s">
        <v>106</v>
      </c>
      <c r="C100" s="4"/>
    </row>
    <row r="101" spans="1:3" s="8" customFormat="1" ht="25.5" x14ac:dyDescent="0.25">
      <c r="A101" s="29">
        <f t="shared" si="4"/>
        <v>13.299999999999999</v>
      </c>
      <c r="B101" s="41" t="s">
        <v>107</v>
      </c>
      <c r="C101" s="4"/>
    </row>
    <row r="102" spans="1:3" s="8" customFormat="1" ht="25.5" x14ac:dyDescent="0.25">
      <c r="A102" s="29">
        <f t="shared" si="4"/>
        <v>13.399999999999999</v>
      </c>
      <c r="B102" s="41" t="s">
        <v>108</v>
      </c>
      <c r="C102" s="4"/>
    </row>
    <row r="103" spans="1:3" s="8" customFormat="1" ht="12.75" x14ac:dyDescent="0.25">
      <c r="A103" s="29">
        <f t="shared" si="4"/>
        <v>13.499999999999998</v>
      </c>
      <c r="B103" s="41" t="s">
        <v>109</v>
      </c>
      <c r="C103" s="4"/>
    </row>
    <row r="104" spans="1:3" s="8" customFormat="1" ht="12.75" x14ac:dyDescent="0.25">
      <c r="A104" s="29">
        <v>14</v>
      </c>
      <c r="B104" s="51" t="s">
        <v>110</v>
      </c>
      <c r="C104" s="4"/>
    </row>
    <row r="105" spans="1:3" s="8" customFormat="1" ht="25.5" x14ac:dyDescent="0.25">
      <c r="A105" s="29">
        <f t="shared" si="4"/>
        <v>14.1</v>
      </c>
      <c r="B105" s="53" t="s">
        <v>111</v>
      </c>
      <c r="C105" s="4"/>
    </row>
    <row r="106" spans="1:3" s="8" customFormat="1" ht="38.25" x14ac:dyDescent="0.25">
      <c r="A106" s="29">
        <f t="shared" si="4"/>
        <v>14.2</v>
      </c>
      <c r="B106" s="42" t="s">
        <v>112</v>
      </c>
      <c r="C106" s="4"/>
    </row>
    <row r="107" spans="1:3" s="8" customFormat="1" ht="25.5" x14ac:dyDescent="0.25">
      <c r="A107" s="29">
        <f t="shared" si="4"/>
        <v>14.299999999999999</v>
      </c>
      <c r="B107" s="42" t="s">
        <v>113</v>
      </c>
      <c r="C107" s="4"/>
    </row>
    <row r="108" spans="1:3" s="8" customFormat="1" ht="12.75" x14ac:dyDescent="0.25">
      <c r="A108" s="29">
        <f t="shared" si="4"/>
        <v>14.399999999999999</v>
      </c>
      <c r="B108" s="42" t="s">
        <v>114</v>
      </c>
      <c r="C108" s="4"/>
    </row>
    <row r="109" spans="1:3" s="8" customFormat="1" ht="25.5" x14ac:dyDescent="0.25">
      <c r="A109" s="29">
        <f t="shared" si="4"/>
        <v>14.499999999999998</v>
      </c>
      <c r="B109" s="42" t="s">
        <v>115</v>
      </c>
      <c r="C109" s="4"/>
    </row>
    <row r="110" spans="1:3" s="8" customFormat="1" ht="25.5" x14ac:dyDescent="0.25">
      <c r="A110" s="29">
        <f t="shared" si="4"/>
        <v>14.599999999999998</v>
      </c>
      <c r="B110" s="42" t="s">
        <v>116</v>
      </c>
      <c r="C110" s="4"/>
    </row>
    <row r="111" spans="1:3" s="8" customFormat="1" ht="25.5" x14ac:dyDescent="0.25">
      <c r="A111" s="29">
        <f t="shared" si="4"/>
        <v>14.699999999999998</v>
      </c>
      <c r="B111" s="42" t="s">
        <v>117</v>
      </c>
      <c r="C111" s="4"/>
    </row>
    <row r="112" spans="1:3" s="8" customFormat="1" ht="25.5" x14ac:dyDescent="0.25">
      <c r="A112" s="29">
        <f t="shared" si="4"/>
        <v>14.799999999999997</v>
      </c>
      <c r="B112" s="42" t="s">
        <v>118</v>
      </c>
      <c r="C112" s="4"/>
    </row>
    <row r="113" spans="1:3" s="8" customFormat="1" ht="25.5" x14ac:dyDescent="0.25">
      <c r="A113" s="29">
        <f t="shared" si="4"/>
        <v>14.899999999999997</v>
      </c>
      <c r="B113" s="42" t="s">
        <v>119</v>
      </c>
      <c r="C113" s="4"/>
    </row>
    <row r="114" spans="1:3" s="8" customFormat="1" ht="25.5" x14ac:dyDescent="0.25">
      <c r="A114" s="31">
        <v>14.1</v>
      </c>
      <c r="B114" s="42" t="s">
        <v>120</v>
      </c>
      <c r="C114" s="4"/>
    </row>
    <row r="115" spans="1:3" s="8" customFormat="1" ht="12.75" x14ac:dyDescent="0.25">
      <c r="A115" s="29">
        <f>A114+0.01</f>
        <v>14.11</v>
      </c>
      <c r="B115" s="42" t="s">
        <v>121</v>
      </c>
      <c r="C115" s="4"/>
    </row>
    <row r="116" spans="1:3" s="8" customFormat="1" ht="25.5" x14ac:dyDescent="0.25">
      <c r="A116" s="29">
        <f t="shared" ref="A116:A117" si="5">A115+0.01</f>
        <v>14.12</v>
      </c>
      <c r="B116" s="42" t="s">
        <v>122</v>
      </c>
      <c r="C116" s="4"/>
    </row>
    <row r="117" spans="1:3" s="8" customFormat="1" ht="25.5" x14ac:dyDescent="0.25">
      <c r="A117" s="29">
        <f t="shared" si="5"/>
        <v>14.129999999999999</v>
      </c>
      <c r="B117" s="42" t="s">
        <v>123</v>
      </c>
      <c r="C117" s="4"/>
    </row>
    <row r="118" spans="1:3" s="8" customFormat="1" ht="12.75" x14ac:dyDescent="0.25">
      <c r="A118" s="29">
        <v>15</v>
      </c>
      <c r="B118" s="51" t="s">
        <v>124</v>
      </c>
      <c r="C118" s="4"/>
    </row>
    <row r="119" spans="1:3" s="8" customFormat="1" ht="25.5" x14ac:dyDescent="0.25">
      <c r="A119" s="32">
        <f>MAX($A$59:A118)+0.1</f>
        <v>15.1</v>
      </c>
      <c r="B119" s="54" t="s">
        <v>125</v>
      </c>
      <c r="C119" s="4"/>
    </row>
    <row r="120" spans="1:3" s="8" customFormat="1" ht="25.5" x14ac:dyDescent="0.25">
      <c r="A120" s="33" t="s">
        <v>126</v>
      </c>
      <c r="B120" s="53" t="s">
        <v>127</v>
      </c>
      <c r="C120" s="4"/>
    </row>
    <row r="121" spans="1:3" s="8" customFormat="1" ht="25.5" x14ac:dyDescent="0.25">
      <c r="A121" s="33" t="s">
        <v>128</v>
      </c>
      <c r="B121" s="42" t="s">
        <v>129</v>
      </c>
      <c r="C121" s="4"/>
    </row>
    <row r="122" spans="1:3" s="8" customFormat="1" ht="25.5" x14ac:dyDescent="0.25">
      <c r="A122" s="33" t="s">
        <v>130</v>
      </c>
      <c r="B122" s="42" t="s">
        <v>131</v>
      </c>
      <c r="C122" s="4"/>
    </row>
    <row r="123" spans="1:3" s="8" customFormat="1" ht="38.25" x14ac:dyDescent="0.25">
      <c r="A123" s="29">
        <f>MAX(A118:A122)+0.1</f>
        <v>15.2</v>
      </c>
      <c r="B123" s="54" t="s">
        <v>132</v>
      </c>
      <c r="C123" s="4"/>
    </row>
    <row r="124" spans="1:3" s="8" customFormat="1" ht="25.5" x14ac:dyDescent="0.25">
      <c r="A124" s="33" t="s">
        <v>133</v>
      </c>
      <c r="B124" s="53" t="s">
        <v>127</v>
      </c>
      <c r="C124" s="4"/>
    </row>
    <row r="125" spans="1:3" s="8" customFormat="1" ht="25.5" x14ac:dyDescent="0.25">
      <c r="A125" s="33" t="s">
        <v>134</v>
      </c>
      <c r="B125" s="42" t="s">
        <v>129</v>
      </c>
      <c r="C125" s="4"/>
    </row>
    <row r="126" spans="1:3" s="8" customFormat="1" ht="25.5" x14ac:dyDescent="0.25">
      <c r="A126" s="33" t="s">
        <v>135</v>
      </c>
      <c r="B126" s="42" t="s">
        <v>131</v>
      </c>
      <c r="C126" s="4"/>
    </row>
    <row r="127" spans="1:3" s="8" customFormat="1" ht="38.25" x14ac:dyDescent="0.25">
      <c r="A127" s="29">
        <f>MAX(A122:A126)+0.1</f>
        <v>15.299999999999999</v>
      </c>
      <c r="B127" s="54" t="s">
        <v>136</v>
      </c>
      <c r="C127" s="4"/>
    </row>
    <row r="128" spans="1:3" s="8" customFormat="1" ht="25.5" x14ac:dyDescent="0.25">
      <c r="A128" s="33" t="s">
        <v>137</v>
      </c>
      <c r="B128" s="53" t="s">
        <v>127</v>
      </c>
      <c r="C128" s="4"/>
    </row>
    <row r="129" spans="1:3" s="8" customFormat="1" ht="25.5" x14ac:dyDescent="0.25">
      <c r="A129" s="33" t="s">
        <v>138</v>
      </c>
      <c r="B129" s="42" t="s">
        <v>129</v>
      </c>
      <c r="C129" s="4"/>
    </row>
    <row r="130" spans="1:3" s="8" customFormat="1" ht="25.5" x14ac:dyDescent="0.25">
      <c r="A130" s="33" t="s">
        <v>139</v>
      </c>
      <c r="B130" s="42" t="s">
        <v>131</v>
      </c>
      <c r="C130" s="4"/>
    </row>
    <row r="131" spans="1:3" s="8" customFormat="1" ht="38.25" x14ac:dyDescent="0.25">
      <c r="A131" s="29">
        <f>MAX(A126:A130)+0.1</f>
        <v>15.399999999999999</v>
      </c>
      <c r="B131" s="54" t="s">
        <v>140</v>
      </c>
      <c r="C131" s="4"/>
    </row>
    <row r="132" spans="1:3" s="8" customFormat="1" ht="25.5" x14ac:dyDescent="0.25">
      <c r="A132" s="33" t="s">
        <v>141</v>
      </c>
      <c r="B132" s="53" t="s">
        <v>127</v>
      </c>
      <c r="C132" s="4"/>
    </row>
    <row r="133" spans="1:3" s="8" customFormat="1" ht="25.5" x14ac:dyDescent="0.25">
      <c r="A133" s="33" t="s">
        <v>142</v>
      </c>
      <c r="B133" s="42" t="s">
        <v>129</v>
      </c>
      <c r="C133" s="4"/>
    </row>
    <row r="134" spans="1:3" s="8" customFormat="1" ht="25.5" x14ac:dyDescent="0.25">
      <c r="A134" s="33" t="s">
        <v>143</v>
      </c>
      <c r="B134" s="42" t="s">
        <v>131</v>
      </c>
      <c r="C134" s="4"/>
    </row>
    <row r="135" spans="1:3" s="8" customFormat="1" ht="38.25" x14ac:dyDescent="0.25">
      <c r="A135" s="29">
        <f>MAX(A130:A134)+0.1</f>
        <v>15.499999999999998</v>
      </c>
      <c r="B135" s="54" t="s">
        <v>144</v>
      </c>
      <c r="C135" s="4"/>
    </row>
    <row r="136" spans="1:3" s="8" customFormat="1" ht="25.5" x14ac:dyDescent="0.25">
      <c r="A136" s="33" t="s">
        <v>145</v>
      </c>
      <c r="B136" s="53" t="s">
        <v>127</v>
      </c>
      <c r="C136" s="4"/>
    </row>
    <row r="137" spans="1:3" s="8" customFormat="1" ht="25.5" x14ac:dyDescent="0.25">
      <c r="A137" s="33" t="s">
        <v>146</v>
      </c>
      <c r="B137" s="42" t="s">
        <v>129</v>
      </c>
      <c r="C137" s="4"/>
    </row>
    <row r="138" spans="1:3" s="8" customFormat="1" ht="38.25" x14ac:dyDescent="0.25">
      <c r="A138" s="29">
        <f>MAX(A133:A137)+0.1</f>
        <v>15.599999999999998</v>
      </c>
      <c r="B138" s="54" t="s">
        <v>147</v>
      </c>
      <c r="C138" s="4"/>
    </row>
    <row r="139" spans="1:3" s="8" customFormat="1" ht="25.5" x14ac:dyDescent="0.25">
      <c r="A139" s="33" t="s">
        <v>148</v>
      </c>
      <c r="B139" s="53" t="s">
        <v>127</v>
      </c>
      <c r="C139" s="4"/>
    </row>
    <row r="140" spans="1:3" s="8" customFormat="1" ht="25.5" x14ac:dyDescent="0.25">
      <c r="A140" s="33" t="s">
        <v>149</v>
      </c>
      <c r="B140" s="42" t="s">
        <v>129</v>
      </c>
      <c r="C140" s="4"/>
    </row>
    <row r="141" spans="1:3" s="8" customFormat="1" ht="38.25" x14ac:dyDescent="0.25">
      <c r="A141" s="29">
        <f>MAX(A136:A140)+0.1</f>
        <v>15.699999999999998</v>
      </c>
      <c r="B141" s="54" t="s">
        <v>150</v>
      </c>
      <c r="C141" s="4"/>
    </row>
    <row r="142" spans="1:3" s="8" customFormat="1" ht="25.5" x14ac:dyDescent="0.25">
      <c r="A142" s="33" t="s">
        <v>151</v>
      </c>
      <c r="B142" s="53" t="s">
        <v>127</v>
      </c>
      <c r="C142" s="4"/>
    </row>
    <row r="143" spans="1:3" s="8" customFormat="1" ht="25.5" x14ac:dyDescent="0.25">
      <c r="A143" s="33" t="s">
        <v>152</v>
      </c>
      <c r="B143" s="42" t="s">
        <v>153</v>
      </c>
      <c r="C143" s="4"/>
    </row>
    <row r="144" spans="1:3" s="8" customFormat="1" x14ac:dyDescent="0.25">
      <c r="A144" s="29">
        <f>MAX(A139:A143)+0.1</f>
        <v>15.799999999999997</v>
      </c>
      <c r="B144" s="55" t="s">
        <v>154</v>
      </c>
      <c r="C144" s="4"/>
    </row>
    <row r="145" spans="1:3" s="8" customFormat="1" ht="25.5" x14ac:dyDescent="0.25">
      <c r="A145" s="33" t="s">
        <v>155</v>
      </c>
      <c r="B145" s="42" t="s">
        <v>156</v>
      </c>
      <c r="C145" s="4"/>
    </row>
    <row r="146" spans="1:3" s="8" customFormat="1" ht="25.5" x14ac:dyDescent="0.25">
      <c r="A146" s="33" t="s">
        <v>157</v>
      </c>
      <c r="B146" s="42" t="s">
        <v>153</v>
      </c>
      <c r="C146" s="4"/>
    </row>
    <row r="147" spans="1:3" s="8" customFormat="1" ht="12.75" x14ac:dyDescent="0.25">
      <c r="A147" s="29">
        <v>16</v>
      </c>
      <c r="B147" s="51" t="s">
        <v>158</v>
      </c>
      <c r="C147" s="4"/>
    </row>
    <row r="148" spans="1:3" s="8" customFormat="1" ht="25.5" x14ac:dyDescent="0.25">
      <c r="A148" s="29">
        <f>A147+0.1</f>
        <v>16.100000000000001</v>
      </c>
      <c r="B148" s="56" t="s">
        <v>159</v>
      </c>
      <c r="C148" s="4"/>
    </row>
    <row r="149" spans="1:3" s="8" customFormat="1" ht="25.5" x14ac:dyDescent="0.25">
      <c r="A149" s="33" t="s">
        <v>160</v>
      </c>
      <c r="B149" s="42" t="s">
        <v>161</v>
      </c>
      <c r="C149" s="4"/>
    </row>
    <row r="150" spans="1:3" s="8" customFormat="1" ht="25.5" x14ac:dyDescent="0.25">
      <c r="A150" s="33" t="s">
        <v>162</v>
      </c>
      <c r="B150" s="42" t="s">
        <v>163</v>
      </c>
      <c r="C150" s="4"/>
    </row>
    <row r="151" spans="1:3" s="8" customFormat="1" ht="25.5" x14ac:dyDescent="0.25">
      <c r="A151" s="33" t="s">
        <v>164</v>
      </c>
      <c r="B151" s="42" t="s">
        <v>165</v>
      </c>
      <c r="C151" s="4"/>
    </row>
    <row r="152" spans="1:3" s="8" customFormat="1" ht="12.75" x14ac:dyDescent="0.25">
      <c r="A152" s="29">
        <f>MAX($A$88:A151)+0.1</f>
        <v>16.200000000000003</v>
      </c>
      <c r="B152" s="56" t="s">
        <v>166</v>
      </c>
      <c r="C152" s="4"/>
    </row>
    <row r="153" spans="1:3" s="8" customFormat="1" ht="25.5" x14ac:dyDescent="0.25">
      <c r="A153" s="33" t="s">
        <v>167</v>
      </c>
      <c r="B153" s="42" t="s">
        <v>168</v>
      </c>
      <c r="C153" s="4"/>
    </row>
    <row r="154" spans="1:3" s="8" customFormat="1" ht="25.5" x14ac:dyDescent="0.25">
      <c r="A154" s="33" t="s">
        <v>169</v>
      </c>
      <c r="B154" s="41" t="s">
        <v>170</v>
      </c>
      <c r="C154" s="4"/>
    </row>
    <row r="155" spans="1:3" s="8" customFormat="1" ht="25.5" x14ac:dyDescent="0.25">
      <c r="A155" s="33" t="s">
        <v>171</v>
      </c>
      <c r="B155" s="53" t="s">
        <v>172</v>
      </c>
      <c r="C155" s="4"/>
    </row>
    <row r="156" spans="1:3" s="8" customFormat="1" ht="12.75" x14ac:dyDescent="0.25">
      <c r="A156" s="29">
        <f>MAX($A$88:A155)+0.1</f>
        <v>16.300000000000004</v>
      </c>
      <c r="B156" s="57" t="s">
        <v>173</v>
      </c>
      <c r="C156" s="4"/>
    </row>
    <row r="157" spans="1:3" s="8" customFormat="1" ht="25.5" x14ac:dyDescent="0.25">
      <c r="A157" s="33" t="s">
        <v>174</v>
      </c>
      <c r="B157" s="42" t="s">
        <v>175</v>
      </c>
      <c r="C157" s="4"/>
    </row>
    <row r="158" spans="1:3" s="8" customFormat="1" ht="25.5" x14ac:dyDescent="0.25">
      <c r="A158" s="33" t="s">
        <v>176</v>
      </c>
      <c r="B158" s="42" t="s">
        <v>177</v>
      </c>
      <c r="C158" s="4"/>
    </row>
    <row r="159" spans="1:3" s="8" customFormat="1" ht="25.5" x14ac:dyDescent="0.25">
      <c r="A159" s="33" t="s">
        <v>178</v>
      </c>
      <c r="B159" s="42" t="s">
        <v>179</v>
      </c>
      <c r="C159" s="4"/>
    </row>
    <row r="160" spans="1:3" s="8" customFormat="1" ht="12.75" x14ac:dyDescent="0.25">
      <c r="A160" s="29">
        <f>MAX($A$88:A159)+0.1</f>
        <v>16.400000000000006</v>
      </c>
      <c r="B160" s="56" t="s">
        <v>180</v>
      </c>
      <c r="C160" s="4"/>
    </row>
    <row r="161" spans="1:3" s="8" customFormat="1" ht="25.5" x14ac:dyDescent="0.25">
      <c r="A161" s="33" t="s">
        <v>181</v>
      </c>
      <c r="B161" s="42" t="s">
        <v>182</v>
      </c>
      <c r="C161" s="4"/>
    </row>
    <row r="162" spans="1:3" s="8" customFormat="1" ht="25.5" x14ac:dyDescent="0.25">
      <c r="A162" s="33" t="s">
        <v>183</v>
      </c>
      <c r="B162" s="42" t="s">
        <v>184</v>
      </c>
      <c r="C162" s="4"/>
    </row>
    <row r="163" spans="1:3" s="8" customFormat="1" ht="25.5" x14ac:dyDescent="0.25">
      <c r="A163" s="33" t="s">
        <v>185</v>
      </c>
      <c r="B163" s="42" t="s">
        <v>186</v>
      </c>
      <c r="C163" s="4"/>
    </row>
    <row r="164" spans="1:3" s="8" customFormat="1" ht="12.75" x14ac:dyDescent="0.25">
      <c r="A164" s="29">
        <f>MAX($A$88:A163)+0.1</f>
        <v>16.500000000000007</v>
      </c>
      <c r="B164" s="56" t="s">
        <v>187</v>
      </c>
      <c r="C164" s="4"/>
    </row>
    <row r="165" spans="1:3" s="8" customFormat="1" ht="25.5" x14ac:dyDescent="0.25">
      <c r="A165" s="33" t="s">
        <v>188</v>
      </c>
      <c r="B165" s="42" t="s">
        <v>189</v>
      </c>
      <c r="C165" s="4"/>
    </row>
    <row r="166" spans="1:3" s="8" customFormat="1" ht="25.5" x14ac:dyDescent="0.25">
      <c r="A166" s="33" t="s">
        <v>190</v>
      </c>
      <c r="B166" s="42" t="s">
        <v>191</v>
      </c>
      <c r="C166" s="4"/>
    </row>
    <row r="167" spans="1:3" s="8" customFormat="1" ht="25.5" x14ac:dyDescent="0.25">
      <c r="A167" s="33" t="s">
        <v>192</v>
      </c>
      <c r="B167" s="42" t="s">
        <v>193</v>
      </c>
      <c r="C167" s="4"/>
    </row>
    <row r="168" spans="1:3" s="8" customFormat="1" ht="12.75" x14ac:dyDescent="0.25">
      <c r="A168" s="29">
        <f>MAX($A$88:A167)+0.1</f>
        <v>16.600000000000009</v>
      </c>
      <c r="B168" s="56" t="s">
        <v>194</v>
      </c>
      <c r="C168" s="4"/>
    </row>
    <row r="169" spans="1:3" s="8" customFormat="1" ht="25.5" x14ac:dyDescent="0.25">
      <c r="A169" s="33" t="s">
        <v>195</v>
      </c>
      <c r="B169" s="42" t="s">
        <v>196</v>
      </c>
      <c r="C169" s="4"/>
    </row>
    <row r="170" spans="1:3" s="8" customFormat="1" ht="25.5" x14ac:dyDescent="0.25">
      <c r="A170" s="33" t="s">
        <v>197</v>
      </c>
      <c r="B170" s="42" t="s">
        <v>198</v>
      </c>
      <c r="C170" s="4"/>
    </row>
    <row r="171" spans="1:3" s="8" customFormat="1" ht="25.5" x14ac:dyDescent="0.25">
      <c r="A171" s="33" t="s">
        <v>199</v>
      </c>
      <c r="B171" s="42" t="s">
        <v>200</v>
      </c>
      <c r="C171" s="4"/>
    </row>
    <row r="172" spans="1:3" s="8" customFormat="1" ht="30" x14ac:dyDescent="0.25">
      <c r="A172" s="29">
        <f>MAX($A$88:A171)+0.1</f>
        <v>16.70000000000001</v>
      </c>
      <c r="B172" s="55" t="s">
        <v>201</v>
      </c>
      <c r="C172" s="4"/>
    </row>
    <row r="173" spans="1:3" s="8" customFormat="1" ht="25.5" x14ac:dyDescent="0.25">
      <c r="A173" s="33" t="s">
        <v>202</v>
      </c>
      <c r="B173" s="42" t="s">
        <v>203</v>
      </c>
      <c r="C173" s="4"/>
    </row>
    <row r="174" spans="1:3" s="8" customFormat="1" ht="25.5" x14ac:dyDescent="0.25">
      <c r="A174" s="33" t="s">
        <v>204</v>
      </c>
      <c r="B174" s="42" t="s">
        <v>205</v>
      </c>
      <c r="C174" s="4"/>
    </row>
    <row r="175" spans="1:3" s="8" customFormat="1" ht="25.5" x14ac:dyDescent="0.25">
      <c r="A175" s="33" t="s">
        <v>206</v>
      </c>
      <c r="B175" s="42" t="s">
        <v>207</v>
      </c>
      <c r="C175" s="4"/>
    </row>
    <row r="176" spans="1:3" s="8" customFormat="1" ht="12.75" x14ac:dyDescent="0.25">
      <c r="A176" s="34">
        <v>17</v>
      </c>
      <c r="B176" s="58" t="s">
        <v>208</v>
      </c>
      <c r="C176" s="4"/>
    </row>
    <row r="177" spans="1:3" s="8" customFormat="1" ht="25.5" x14ac:dyDescent="0.25">
      <c r="A177" s="32">
        <f>MAX($A$117:A176)+0.1</f>
        <v>17.100000000000001</v>
      </c>
      <c r="B177" s="59" t="s">
        <v>209</v>
      </c>
      <c r="C177" s="4"/>
    </row>
    <row r="178" spans="1:3" s="8" customFormat="1" ht="25.5" x14ac:dyDescent="0.25">
      <c r="A178" s="32">
        <f>MAX($A$117:A177)+0.1</f>
        <v>17.200000000000003</v>
      </c>
      <c r="B178" s="59" t="s">
        <v>210</v>
      </c>
      <c r="C178" s="4"/>
    </row>
    <row r="179" spans="1:3" s="8" customFormat="1" ht="25.5" x14ac:dyDescent="0.25">
      <c r="A179" s="32">
        <f>MAX($A$117:A178)+0.1</f>
        <v>17.300000000000004</v>
      </c>
      <c r="B179" s="59" t="s">
        <v>211</v>
      </c>
      <c r="C179" s="4"/>
    </row>
    <row r="180" spans="1:3" s="8" customFormat="1" ht="12.75" x14ac:dyDescent="0.25">
      <c r="A180" s="32">
        <f>MAX($A$117:A179)+0.1</f>
        <v>17.400000000000006</v>
      </c>
      <c r="B180" s="42" t="s">
        <v>212</v>
      </c>
      <c r="C180" s="4"/>
    </row>
    <row r="181" spans="1:3" s="8" customFormat="1" ht="25.5" x14ac:dyDescent="0.25">
      <c r="A181" s="35" t="s">
        <v>213</v>
      </c>
      <c r="B181" s="53" t="s">
        <v>214</v>
      </c>
      <c r="C181" s="4"/>
    </row>
    <row r="182" spans="1:3" s="8" customFormat="1" ht="25.5" x14ac:dyDescent="0.25">
      <c r="A182" s="35" t="s">
        <v>215</v>
      </c>
      <c r="B182" s="42" t="s">
        <v>216</v>
      </c>
      <c r="C182" s="4"/>
    </row>
    <row r="183" spans="1:3" s="8" customFormat="1" ht="12.75" x14ac:dyDescent="0.25">
      <c r="A183" s="32">
        <f>MAX($A$117:A182)+0.1</f>
        <v>17.500000000000007</v>
      </c>
      <c r="B183" s="42" t="s">
        <v>217</v>
      </c>
      <c r="C183" s="4"/>
    </row>
    <row r="184" spans="1:3" s="8" customFormat="1" ht="25.5" x14ac:dyDescent="0.25">
      <c r="A184" s="35" t="s">
        <v>218</v>
      </c>
      <c r="B184" s="53" t="s">
        <v>219</v>
      </c>
      <c r="C184" s="4"/>
    </row>
    <row r="185" spans="1:3" s="8" customFormat="1" ht="25.5" x14ac:dyDescent="0.25">
      <c r="A185" s="35" t="s">
        <v>220</v>
      </c>
      <c r="B185" s="42" t="s">
        <v>221</v>
      </c>
      <c r="C185" s="4"/>
    </row>
    <row r="186" spans="1:3" s="8" customFormat="1" ht="14.25" x14ac:dyDescent="0.2">
      <c r="A186" s="32">
        <f>MAX($A$117:A185)+0.1</f>
        <v>17.600000000000009</v>
      </c>
      <c r="B186" s="60" t="s">
        <v>222</v>
      </c>
      <c r="C186" s="4"/>
    </row>
    <row r="187" spans="1:3" s="8" customFormat="1" ht="25.5" x14ac:dyDescent="0.25">
      <c r="A187" s="35" t="s">
        <v>223</v>
      </c>
      <c r="B187" s="53" t="s">
        <v>224</v>
      </c>
      <c r="C187" s="4"/>
    </row>
    <row r="188" spans="1:3" s="8" customFormat="1" ht="25.5" x14ac:dyDescent="0.25">
      <c r="A188" s="35" t="s">
        <v>225</v>
      </c>
      <c r="B188" s="42" t="s">
        <v>226</v>
      </c>
      <c r="C188" s="4"/>
    </row>
    <row r="189" spans="1:3" s="8" customFormat="1" ht="12.75" x14ac:dyDescent="0.25">
      <c r="A189" s="29">
        <v>18</v>
      </c>
      <c r="B189" s="51" t="s">
        <v>227</v>
      </c>
      <c r="C189" s="4"/>
    </row>
    <row r="190" spans="1:3" s="8" customFormat="1" ht="12.75" x14ac:dyDescent="0.25">
      <c r="A190" s="29">
        <f>A189+0.1</f>
        <v>18.100000000000001</v>
      </c>
      <c r="B190" s="42" t="s">
        <v>228</v>
      </c>
      <c r="C190" s="4"/>
    </row>
    <row r="191" spans="1:3" s="8" customFormat="1" ht="12.75" x14ac:dyDescent="0.25">
      <c r="A191" s="29">
        <f t="shared" ref="A191:A195" si="6">A190+0.1</f>
        <v>18.200000000000003</v>
      </c>
      <c r="B191" s="42" t="s">
        <v>229</v>
      </c>
      <c r="C191" s="4"/>
    </row>
    <row r="192" spans="1:3" s="8" customFormat="1" ht="12.75" x14ac:dyDescent="0.25">
      <c r="A192" s="29">
        <f t="shared" si="6"/>
        <v>18.300000000000004</v>
      </c>
      <c r="B192" s="42" t="s">
        <v>230</v>
      </c>
      <c r="C192" s="4"/>
    </row>
    <row r="193" spans="1:3" s="8" customFormat="1" ht="12.75" x14ac:dyDescent="0.25">
      <c r="A193" s="29">
        <f t="shared" si="6"/>
        <v>18.400000000000006</v>
      </c>
      <c r="B193" s="42" t="s">
        <v>231</v>
      </c>
      <c r="C193" s="4"/>
    </row>
    <row r="194" spans="1:3" s="8" customFormat="1" ht="25.5" x14ac:dyDescent="0.25">
      <c r="A194" s="29">
        <f t="shared" si="6"/>
        <v>18.500000000000007</v>
      </c>
      <c r="B194" s="41" t="s">
        <v>232</v>
      </c>
      <c r="C194" s="4"/>
    </row>
    <row r="195" spans="1:3" s="8" customFormat="1" ht="12.75" x14ac:dyDescent="0.25">
      <c r="A195" s="29">
        <f t="shared" si="6"/>
        <v>18.600000000000009</v>
      </c>
      <c r="B195" s="41" t="s">
        <v>233</v>
      </c>
      <c r="C195" s="4"/>
    </row>
    <row r="196" spans="1:3" s="8" customFormat="1" ht="12.75" x14ac:dyDescent="0.25">
      <c r="A196" s="29">
        <v>19</v>
      </c>
      <c r="B196" s="51" t="s">
        <v>234</v>
      </c>
      <c r="C196" s="4"/>
    </row>
    <row r="197" spans="1:3" s="8" customFormat="1" ht="12.75" x14ac:dyDescent="0.25">
      <c r="A197" s="29">
        <f>A196+0.1</f>
        <v>19.100000000000001</v>
      </c>
      <c r="B197" s="41" t="s">
        <v>235</v>
      </c>
      <c r="C197" s="4"/>
    </row>
    <row r="198" spans="1:3" s="8" customFormat="1" ht="12.75" x14ac:dyDescent="0.25">
      <c r="A198" s="29">
        <f t="shared" ref="A198:A204" si="7">A197+0.1</f>
        <v>19.200000000000003</v>
      </c>
      <c r="B198" s="52" t="s">
        <v>236</v>
      </c>
      <c r="C198" s="4"/>
    </row>
    <row r="199" spans="1:3" s="8" customFormat="1" ht="25.5" x14ac:dyDescent="0.25">
      <c r="A199" s="29">
        <f t="shared" si="7"/>
        <v>19.300000000000004</v>
      </c>
      <c r="B199" s="42" t="s">
        <v>237</v>
      </c>
      <c r="C199" s="4"/>
    </row>
    <row r="200" spans="1:3" s="8" customFormat="1" ht="12.75" x14ac:dyDescent="0.25">
      <c r="A200" s="29">
        <f t="shared" si="7"/>
        <v>19.400000000000006</v>
      </c>
      <c r="B200" s="52" t="s">
        <v>65</v>
      </c>
      <c r="C200" s="4"/>
    </row>
    <row r="201" spans="1:3" s="8" customFormat="1" ht="12.75" x14ac:dyDescent="0.25">
      <c r="A201" s="29">
        <f t="shared" si="7"/>
        <v>19.500000000000007</v>
      </c>
      <c r="B201" s="61" t="s">
        <v>238</v>
      </c>
      <c r="C201" s="4"/>
    </row>
    <row r="202" spans="1:3" s="8" customFormat="1" ht="25.5" x14ac:dyDescent="0.25">
      <c r="A202" s="29">
        <f t="shared" si="7"/>
        <v>19.600000000000009</v>
      </c>
      <c r="B202" s="52" t="s">
        <v>239</v>
      </c>
      <c r="C202" s="4"/>
    </row>
    <row r="203" spans="1:3" s="8" customFormat="1" ht="12.75" x14ac:dyDescent="0.25">
      <c r="A203" s="29">
        <f t="shared" si="7"/>
        <v>19.70000000000001</v>
      </c>
      <c r="B203" s="41" t="s">
        <v>240</v>
      </c>
      <c r="C203" s="4"/>
    </row>
    <row r="204" spans="1:3" s="8" customFormat="1" ht="12.75" x14ac:dyDescent="0.25">
      <c r="A204" s="29">
        <f t="shared" si="7"/>
        <v>19.800000000000011</v>
      </c>
      <c r="B204" s="49" t="s">
        <v>65</v>
      </c>
      <c r="C204" s="4"/>
    </row>
    <row r="205" spans="1:3" s="8" customFormat="1" x14ac:dyDescent="0.25">
      <c r="A205" s="28"/>
      <c r="B205" s="50" t="s">
        <v>241</v>
      </c>
      <c r="C205" s="4"/>
    </row>
    <row r="206" spans="1:3" s="8" customFormat="1" x14ac:dyDescent="0.25">
      <c r="A206" s="28">
        <v>20</v>
      </c>
      <c r="B206" s="62" t="s">
        <v>242</v>
      </c>
      <c r="C206" s="4"/>
    </row>
    <row r="207" spans="1:3" s="8" customFormat="1" x14ac:dyDescent="0.25">
      <c r="A207" s="28"/>
      <c r="B207" s="50" t="s">
        <v>243</v>
      </c>
      <c r="C207" s="4"/>
    </row>
    <row r="208" spans="1:3" s="8" customFormat="1" x14ac:dyDescent="0.25">
      <c r="A208" s="28">
        <v>21</v>
      </c>
      <c r="B208" s="62" t="s">
        <v>244</v>
      </c>
      <c r="C208" s="4"/>
    </row>
    <row r="209" spans="1:3" s="8" customFormat="1" x14ac:dyDescent="0.25">
      <c r="A209" s="29">
        <f>A208+0.1</f>
        <v>21.1</v>
      </c>
      <c r="B209" s="63" t="s">
        <v>245</v>
      </c>
      <c r="C209" s="4"/>
    </row>
    <row r="210" spans="1:3" s="8" customFormat="1" x14ac:dyDescent="0.25">
      <c r="A210" s="29">
        <f t="shared" ref="A210:A214" si="8">A209+0.1</f>
        <v>21.200000000000003</v>
      </c>
      <c r="B210" s="63" t="s">
        <v>246</v>
      </c>
      <c r="C210" s="4"/>
    </row>
    <row r="211" spans="1:3" s="8" customFormat="1" x14ac:dyDescent="0.25">
      <c r="A211" s="29">
        <f t="shared" si="8"/>
        <v>21.300000000000004</v>
      </c>
      <c r="B211" s="63" t="s">
        <v>247</v>
      </c>
      <c r="C211" s="4"/>
    </row>
    <row r="212" spans="1:3" s="8" customFormat="1" ht="30" x14ac:dyDescent="0.25">
      <c r="A212" s="29">
        <f t="shared" si="8"/>
        <v>21.400000000000006</v>
      </c>
      <c r="B212" s="63" t="s">
        <v>248</v>
      </c>
      <c r="C212" s="4"/>
    </row>
    <row r="213" spans="1:3" s="8" customFormat="1" x14ac:dyDescent="0.25">
      <c r="A213" s="29">
        <f t="shared" si="8"/>
        <v>21.500000000000007</v>
      </c>
      <c r="B213" s="63" t="s">
        <v>249</v>
      </c>
      <c r="C213" s="4"/>
    </row>
    <row r="214" spans="1:3" s="8" customFormat="1" ht="45" x14ac:dyDescent="0.25">
      <c r="A214" s="29">
        <f t="shared" si="8"/>
        <v>21.600000000000009</v>
      </c>
      <c r="B214" s="63" t="s">
        <v>250</v>
      </c>
      <c r="C214" s="4"/>
    </row>
    <row r="215" spans="1:3" s="8" customFormat="1" x14ac:dyDescent="0.25">
      <c r="A215" s="28">
        <v>22</v>
      </c>
      <c r="B215" s="62" t="s">
        <v>251</v>
      </c>
      <c r="C215" s="4"/>
    </row>
    <row r="216" spans="1:3" s="8" customFormat="1" x14ac:dyDescent="0.25">
      <c r="A216" s="28">
        <v>23</v>
      </c>
      <c r="B216" s="64" t="s">
        <v>252</v>
      </c>
      <c r="C216" s="4"/>
    </row>
    <row r="217" spans="1:3" s="8" customFormat="1" ht="15.75" thickBot="1" x14ac:dyDescent="0.3">
      <c r="A217" s="36">
        <v>24</v>
      </c>
      <c r="B217" s="65" t="s">
        <v>253</v>
      </c>
      <c r="C217" s="4"/>
    </row>
  </sheetData>
  <mergeCells count="3">
    <mergeCell ref="A2:B2"/>
    <mergeCell ref="A3:B3"/>
    <mergeCell ref="A7:B7"/>
  </mergeCells>
  <phoneticPr fontId="11" type="noConversion"/>
  <conditionalFormatting sqref="A60">
    <cfRule type="cellIs" dxfId="2" priority="3" stopIfTrue="1" operator="equal">
      <formula>8223.307275</formula>
    </cfRule>
  </conditionalFormatting>
  <conditionalFormatting sqref="A66">
    <cfRule type="cellIs" dxfId="1" priority="2" stopIfTrue="1" operator="equal">
      <formula>8223.307275</formula>
    </cfRule>
  </conditionalFormatting>
  <conditionalFormatting sqref="B85">
    <cfRule type="cellIs" dxfId="0" priority="1" stopIfTrue="1" operator="equal">
      <formula>0</formula>
    </cfRule>
  </conditionalFormatting>
  <pageMargins left="0.2" right="0.2" top="0.5" bottom="0.25" header="0.3" footer="0.3"/>
  <pageSetup paperSize="9" scale="80" fitToHeight="0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სამუშ.ჩამონათალი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2015-06-05T18:17:20Z</dcterms:created>
  <dcterms:modified xsi:type="dcterms:W3CDTF">2026-10-02T10:40:22Z</dcterms:modified>
</cp:coreProperties>
</file>