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"/>
    </mc:Choice>
  </mc:AlternateContent>
  <xr:revisionPtr revIDLastSave="0" documentId="13_ncr:1_{49ECD12C-F5FA-4E95-B5E2-7367A5273E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ნაკრები" sheetId="6" r:id="rId1"/>
    <sheet name="№1-4" sheetId="2" r:id="rId2"/>
    <sheet name="№1-5" sheetId="3" r:id="rId3"/>
    <sheet name="№1-6" sheetId="4" r:id="rId4"/>
    <sheet name="№1-7" sheetId="5" r:id="rId5"/>
  </sheets>
  <definedNames>
    <definedName name="_xlnm.Print_Area" localSheetId="1">'№1-4'!$A$1:$L$62</definedName>
    <definedName name="_xlnm.Print_Area" localSheetId="2">'№1-5'!$A$1:$L$69</definedName>
    <definedName name="_xlnm.Print_Area" localSheetId="3">'№1-6'!$A$1:$L$46</definedName>
    <definedName name="_xlnm.Print_Area" localSheetId="4">'№1-7'!$A$1:$L$76</definedName>
    <definedName name="_xlnm.Print_Titles" localSheetId="1">'№1-4'!$4:$6</definedName>
    <definedName name="_xlnm.Print_Titles" localSheetId="2">'№1-5'!$4:$6</definedName>
    <definedName name="_xlnm.Print_Titles" localSheetId="3">'№1-6'!$4:$6</definedName>
    <definedName name="_xlnm.Print_Titles" localSheetId="4">'№1-7'!$4:$6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5" l="1"/>
  <c r="I9" i="5"/>
  <c r="L9" i="5"/>
  <c r="E10" i="5"/>
  <c r="G10" i="5"/>
  <c r="L10" i="5"/>
  <c r="E11" i="5"/>
  <c r="G11" i="5"/>
  <c r="L11" i="5"/>
  <c r="E12" i="5"/>
  <c r="G12" i="5"/>
  <c r="L12" i="5"/>
  <c r="E13" i="5"/>
  <c r="G13" i="5"/>
  <c r="L13" i="5"/>
  <c r="E15" i="5"/>
  <c r="I15" i="5"/>
  <c r="L15" i="5"/>
  <c r="E16" i="5"/>
  <c r="G16" i="5"/>
  <c r="L16" i="5"/>
  <c r="E17" i="5"/>
  <c r="G17" i="5"/>
  <c r="L17" i="5"/>
  <c r="E18" i="5"/>
  <c r="G18" i="5"/>
  <c r="L18" i="5"/>
  <c r="E20" i="5"/>
  <c r="I20" i="5"/>
  <c r="L20" i="5"/>
  <c r="E21" i="5"/>
  <c r="G21" i="5"/>
  <c r="L21" i="5"/>
  <c r="E22" i="5"/>
  <c r="G22" i="5"/>
  <c r="L22" i="5"/>
  <c r="E23" i="5"/>
  <c r="G23" i="5"/>
  <c r="L23" i="5"/>
  <c r="E26" i="5"/>
  <c r="I26" i="5"/>
  <c r="L26" i="5"/>
  <c r="E27" i="5"/>
  <c r="G27" i="5"/>
  <c r="L27" i="5"/>
  <c r="E28" i="5"/>
  <c r="G28" i="5" s="1"/>
  <c r="E29" i="5"/>
  <c r="G29" i="5"/>
  <c r="L29" i="5"/>
  <c r="E31" i="5"/>
  <c r="I31" i="5"/>
  <c r="L31" i="5"/>
  <c r="E32" i="5"/>
  <c r="G32" i="5"/>
  <c r="L32" i="5"/>
  <c r="E33" i="5"/>
  <c r="G33" i="5"/>
  <c r="L33" i="5"/>
  <c r="E35" i="5"/>
  <c r="I35" i="5"/>
  <c r="L35" i="5"/>
  <c r="E36" i="5"/>
  <c r="G36" i="5"/>
  <c r="L36" i="5" s="1"/>
  <c r="E37" i="5"/>
  <c r="G37" i="5"/>
  <c r="L37" i="5"/>
  <c r="E39" i="5"/>
  <c r="I39" i="5"/>
  <c r="L39" i="5" s="1"/>
  <c r="E40" i="5"/>
  <c r="G40" i="5"/>
  <c r="L40" i="5"/>
  <c r="E41" i="5"/>
  <c r="G41" i="5"/>
  <c r="L41" i="5"/>
  <c r="E42" i="5"/>
  <c r="G42" i="5"/>
  <c r="L42" i="5"/>
  <c r="E44" i="5"/>
  <c r="I44" i="5"/>
  <c r="L44" i="5"/>
  <c r="E45" i="5"/>
  <c r="G45" i="5"/>
  <c r="L45" i="5"/>
  <c r="E46" i="5"/>
  <c r="G46" i="5"/>
  <c r="L46" i="5"/>
  <c r="E47" i="5"/>
  <c r="G47" i="5"/>
  <c r="L47" i="5"/>
  <c r="E49" i="5"/>
  <c r="I49" i="5" s="1"/>
  <c r="E50" i="5"/>
  <c r="G50" i="5"/>
  <c r="L50" i="5"/>
  <c r="E51" i="5"/>
  <c r="G51" i="5"/>
  <c r="L51" i="5"/>
  <c r="E52" i="5"/>
  <c r="G52" i="5" s="1"/>
  <c r="L52" i="5" s="1"/>
  <c r="E54" i="5"/>
  <c r="I54" i="5"/>
  <c r="L54" i="5"/>
  <c r="E55" i="5"/>
  <c r="G55" i="5"/>
  <c r="L55" i="5"/>
  <c r="E56" i="5"/>
  <c r="G56" i="5"/>
  <c r="L56" i="5"/>
  <c r="E58" i="5"/>
  <c r="I58" i="5"/>
  <c r="L58" i="5" s="1"/>
  <c r="E59" i="5"/>
  <c r="G59" i="5"/>
  <c r="L59" i="5"/>
  <c r="E60" i="5"/>
  <c r="G60" i="5"/>
  <c r="L60" i="5"/>
  <c r="E61" i="5"/>
  <c r="G61" i="5"/>
  <c r="L61" i="5"/>
  <c r="E63" i="5"/>
  <c r="I63" i="5"/>
  <c r="L63" i="5"/>
  <c r="E64" i="5"/>
  <c r="G64" i="5"/>
  <c r="L64" i="5"/>
  <c r="K65" i="5"/>
  <c r="L70" i="5"/>
  <c r="E9" i="4"/>
  <c r="I9" i="4"/>
  <c r="L9" i="4"/>
  <c r="E10" i="4"/>
  <c r="G10" i="4"/>
  <c r="L10" i="4"/>
  <c r="E11" i="4"/>
  <c r="G11" i="4"/>
  <c r="L11" i="4"/>
  <c r="E12" i="4"/>
  <c r="G12" i="4"/>
  <c r="L12" i="4"/>
  <c r="E14" i="4"/>
  <c r="I14" i="4"/>
  <c r="L14" i="4"/>
  <c r="E15" i="4"/>
  <c r="G15" i="4"/>
  <c r="L15" i="4"/>
  <c r="E16" i="4"/>
  <c r="G16" i="4"/>
  <c r="L16" i="4"/>
  <c r="E17" i="4"/>
  <c r="G17" i="4"/>
  <c r="L17" i="4"/>
  <c r="E19" i="4"/>
  <c r="I19" i="4"/>
  <c r="L19" i="4"/>
  <c r="E20" i="4"/>
  <c r="G20" i="4"/>
  <c r="L20" i="4"/>
  <c r="E21" i="4"/>
  <c r="G21" i="4"/>
  <c r="L21" i="4"/>
  <c r="E23" i="4"/>
  <c r="I23" i="4"/>
  <c r="L23" i="4"/>
  <c r="E24" i="4"/>
  <c r="G24" i="4"/>
  <c r="L24" i="4"/>
  <c r="E25" i="4"/>
  <c r="G25" i="4"/>
  <c r="L25" i="4"/>
  <c r="E26" i="4"/>
  <c r="G26" i="4"/>
  <c r="L26" i="4"/>
  <c r="E28" i="4"/>
  <c r="I28" i="4"/>
  <c r="L28" i="4" s="1"/>
  <c r="E29" i="4"/>
  <c r="G29" i="4"/>
  <c r="L29" i="4"/>
  <c r="E30" i="4"/>
  <c r="G30" i="4"/>
  <c r="L30" i="4"/>
  <c r="E31" i="4"/>
  <c r="G31" i="4"/>
  <c r="L31" i="4"/>
  <c r="E33" i="4"/>
  <c r="I33" i="4"/>
  <c r="L33" i="4"/>
  <c r="E34" i="4"/>
  <c r="G34" i="4"/>
  <c r="L34" i="4"/>
  <c r="K35" i="4"/>
  <c r="E9" i="3"/>
  <c r="I9" i="3"/>
  <c r="L9" i="3"/>
  <c r="E10" i="3"/>
  <c r="G10" i="3"/>
  <c r="L10" i="3"/>
  <c r="E11" i="3"/>
  <c r="G11" i="3"/>
  <c r="L11" i="3"/>
  <c r="E12" i="3"/>
  <c r="G12" i="3"/>
  <c r="L12" i="3"/>
  <c r="E14" i="3"/>
  <c r="I14" i="3"/>
  <c r="L14" i="3"/>
  <c r="E15" i="3"/>
  <c r="G15" i="3"/>
  <c r="L15" i="3"/>
  <c r="E16" i="3"/>
  <c r="G16" i="3"/>
  <c r="L16" i="3"/>
  <c r="E17" i="3"/>
  <c r="G17" i="3"/>
  <c r="L17" i="3"/>
  <c r="E19" i="3"/>
  <c r="I19" i="3"/>
  <c r="L19" i="3"/>
  <c r="E20" i="3"/>
  <c r="G20" i="3"/>
  <c r="L20" i="3"/>
  <c r="E21" i="3"/>
  <c r="G21" i="3"/>
  <c r="L21" i="3"/>
  <c r="E22" i="3"/>
  <c r="G22" i="3"/>
  <c r="L22" i="3"/>
  <c r="E24" i="3"/>
  <c r="I24" i="3"/>
  <c r="L24" i="3"/>
  <c r="E25" i="3"/>
  <c r="G25" i="3"/>
  <c r="L25" i="3"/>
  <c r="E26" i="3"/>
  <c r="G26" i="3"/>
  <c r="L26" i="3"/>
  <c r="E27" i="3"/>
  <c r="G27" i="3"/>
  <c r="L27" i="3"/>
  <c r="E29" i="3"/>
  <c r="I29" i="3"/>
  <c r="L29" i="3"/>
  <c r="E30" i="3"/>
  <c r="G30" i="3"/>
  <c r="L30" i="3"/>
  <c r="E31" i="3"/>
  <c r="G31" i="3"/>
  <c r="L31" i="3"/>
  <c r="E32" i="3"/>
  <c r="G32" i="3"/>
  <c r="L32" i="3"/>
  <c r="E34" i="3"/>
  <c r="I34" i="3"/>
  <c r="L34" i="3"/>
  <c r="E35" i="3"/>
  <c r="G35" i="3"/>
  <c r="L35" i="3"/>
  <c r="E36" i="3"/>
  <c r="G36" i="3"/>
  <c r="L36" i="3"/>
  <c r="E37" i="3"/>
  <c r="G37" i="3"/>
  <c r="L37" i="3"/>
  <c r="E39" i="3"/>
  <c r="I39" i="3"/>
  <c r="L39" i="3"/>
  <c r="E40" i="3"/>
  <c r="G40" i="3"/>
  <c r="L40" i="3"/>
  <c r="E43" i="3"/>
  <c r="I43" i="3"/>
  <c r="L43" i="3"/>
  <c r="E44" i="3"/>
  <c r="G44" i="3"/>
  <c r="L44" i="3"/>
  <c r="E45" i="3"/>
  <c r="G45" i="3"/>
  <c r="L45" i="3"/>
  <c r="E47" i="3"/>
  <c r="I47" i="3"/>
  <c r="L47" i="3"/>
  <c r="E48" i="3"/>
  <c r="G48" i="3"/>
  <c r="L48" i="3"/>
  <c r="E49" i="3"/>
  <c r="G49" i="3"/>
  <c r="L49" i="3"/>
  <c r="E51" i="3"/>
  <c r="I51" i="3"/>
  <c r="L51" i="3"/>
  <c r="E52" i="3"/>
  <c r="G52" i="3"/>
  <c r="L52" i="3"/>
  <c r="E53" i="3"/>
  <c r="G53" i="3"/>
  <c r="L53" i="3"/>
  <c r="E54" i="3"/>
  <c r="G54" i="3"/>
  <c r="L54" i="3"/>
  <c r="E56" i="3"/>
  <c r="I56" i="3"/>
  <c r="L56" i="3"/>
  <c r="E57" i="3"/>
  <c r="G57" i="3"/>
  <c r="L57" i="3"/>
  <c r="G58" i="3"/>
  <c r="I58" i="3"/>
  <c r="K58" i="3"/>
  <c r="L58" i="3"/>
  <c r="L59" i="3"/>
  <c r="L60" i="3"/>
  <c r="L62" i="3" s="1"/>
  <c r="L61" i="3"/>
  <c r="L63" i="3"/>
  <c r="E9" i="2"/>
  <c r="I9" i="2"/>
  <c r="L9" i="2"/>
  <c r="E10" i="2"/>
  <c r="G10" i="2"/>
  <c r="L10" i="2"/>
  <c r="E11" i="2"/>
  <c r="G11" i="2"/>
  <c r="L11" i="2"/>
  <c r="E12" i="2"/>
  <c r="G12" i="2"/>
  <c r="L12" i="2"/>
  <c r="E13" i="2"/>
  <c r="G13" i="2"/>
  <c r="L13" i="2"/>
  <c r="E14" i="2"/>
  <c r="G14" i="2"/>
  <c r="L14" i="2"/>
  <c r="E15" i="2"/>
  <c r="G15" i="2"/>
  <c r="L15" i="2"/>
  <c r="E17" i="2"/>
  <c r="I17" i="2"/>
  <c r="L17" i="2"/>
  <c r="E18" i="2"/>
  <c r="G18" i="2"/>
  <c r="L18" i="2"/>
  <c r="E19" i="2"/>
  <c r="G19" i="2"/>
  <c r="L19" i="2"/>
  <c r="E20" i="2"/>
  <c r="G20" i="2"/>
  <c r="L20" i="2"/>
  <c r="E22" i="2"/>
  <c r="I22" i="2"/>
  <c r="L22" i="2"/>
  <c r="E23" i="2"/>
  <c r="G23" i="2" s="1"/>
  <c r="E24" i="2"/>
  <c r="G24" i="2"/>
  <c r="L24" i="2"/>
  <c r="E25" i="2"/>
  <c r="G25" i="2"/>
  <c r="L25" i="2"/>
  <c r="E26" i="2"/>
  <c r="G26" i="2"/>
  <c r="L26" i="2"/>
  <c r="E28" i="2"/>
  <c r="I28" i="2"/>
  <c r="L28" i="2" s="1"/>
  <c r="E29" i="2"/>
  <c r="G29" i="2"/>
  <c r="L29" i="2" s="1"/>
  <c r="E30" i="2"/>
  <c r="G30" i="2"/>
  <c r="L30" i="2"/>
  <c r="E31" i="2"/>
  <c r="G31" i="2"/>
  <c r="L31" i="2"/>
  <c r="E33" i="2"/>
  <c r="I33" i="2"/>
  <c r="L33" i="2" s="1"/>
  <c r="E34" i="2"/>
  <c r="G34" i="2"/>
  <c r="L34" i="2"/>
  <c r="E35" i="2"/>
  <c r="G35" i="2"/>
  <c r="L35" i="2"/>
  <c r="E36" i="2"/>
  <c r="G36" i="2"/>
  <c r="L36" i="2"/>
  <c r="E39" i="2"/>
  <c r="I39" i="2" s="1"/>
  <c r="E40" i="2"/>
  <c r="G40" i="2"/>
  <c r="L40" i="2" s="1"/>
  <c r="E41" i="2"/>
  <c r="G41" i="2"/>
  <c r="L41" i="2"/>
  <c r="E42" i="2"/>
  <c r="G42" i="2"/>
  <c r="L42" i="2" s="1"/>
  <c r="E44" i="2"/>
  <c r="I44" i="2"/>
  <c r="L44" i="2" s="1"/>
  <c r="E45" i="2"/>
  <c r="G45" i="2"/>
  <c r="L45" i="2"/>
  <c r="E46" i="2"/>
  <c r="G46" i="2"/>
  <c r="L46" i="2"/>
  <c r="E47" i="2"/>
  <c r="G47" i="2"/>
  <c r="L47" i="2" s="1"/>
  <c r="E49" i="2"/>
  <c r="I49" i="2" s="1"/>
  <c r="L49" i="2" s="1"/>
  <c r="E50" i="2"/>
  <c r="G50" i="2"/>
  <c r="L50" i="2"/>
  <c r="K51" i="2"/>
  <c r="L56" i="2"/>
  <c r="L64" i="3" l="1"/>
  <c r="L65" i="3" s="1"/>
  <c r="G65" i="5"/>
  <c r="L66" i="5" s="1"/>
  <c r="L28" i="5"/>
  <c r="I65" i="5"/>
  <c r="L68" i="5" s="1"/>
  <c r="L49" i="5"/>
  <c r="G35" i="4"/>
  <c r="L36" i="4" s="1"/>
  <c r="L40" i="4"/>
  <c r="G51" i="2"/>
  <c r="L52" i="2" s="1"/>
  <c r="L23" i="2"/>
  <c r="L39" i="2"/>
  <c r="I51" i="2"/>
  <c r="L54" i="2" s="1"/>
  <c r="L35" i="4"/>
  <c r="L37" i="4" s="1"/>
  <c r="I35" i="4"/>
  <c r="L38" i="4" s="1"/>
  <c r="L39" i="4" l="1"/>
  <c r="L66" i="3"/>
  <c r="L67" i="3" s="1"/>
  <c r="L41" i="4"/>
  <c r="L42" i="4" s="1"/>
  <c r="L65" i="5"/>
  <c r="L67" i="5" s="1"/>
  <c r="L69" i="5" s="1"/>
  <c r="L51" i="2"/>
  <c r="L53" i="2" s="1"/>
  <c r="L55" i="2" s="1"/>
  <c r="L68" i="3" l="1"/>
  <c r="L69" i="3" s="1"/>
  <c r="L43" i="4"/>
  <c r="L44" i="4" s="1"/>
  <c r="L71" i="5"/>
  <c r="L72" i="5"/>
  <c r="L57" i="2"/>
  <c r="L58" i="2"/>
  <c r="D4" i="6" l="1"/>
  <c r="J3" i="3"/>
  <c r="L45" i="4"/>
  <c r="L46" i="4" s="1"/>
  <c r="L73" i="5"/>
  <c r="L74" i="5" s="1"/>
  <c r="L59" i="2"/>
  <c r="L60" i="2"/>
  <c r="J3" i="4" l="1"/>
  <c r="D5" i="6"/>
  <c r="L75" i="5"/>
  <c r="L76" i="5" s="1"/>
  <c r="D6" i="6" s="1"/>
  <c r="L61" i="2"/>
  <c r="L62" i="2" s="1"/>
  <c r="D3" i="6" s="1"/>
  <c r="J3" i="5" l="1"/>
  <c r="J3" i="2"/>
</calcChain>
</file>

<file path=xl/sharedStrings.xml><?xml version="1.0" encoding="utf-8"?>
<sst xmlns="http://schemas.openxmlformats.org/spreadsheetml/2006/main" count="491" uniqueCount="143">
  <si>
    <t>სულ ჯამი</t>
  </si>
  <si>
    <t>დღგ</t>
  </si>
  <si>
    <t>ჯამი</t>
  </si>
  <si>
    <t>გაუთვალისწინებელი ხარჯები</t>
  </si>
  <si>
    <t>გეგმური მოგება</t>
  </si>
  <si>
    <t>აქედან მოწყობილობა-დანადგარების ღირებულება (გეგმური მოგების ბაზიდან გამოიქვითება, №241, დანართი, პ.1)</t>
  </si>
  <si>
    <t>ზედნადები ხარჯი (№241, დანართი, ცხრ.2 — ხელფასიდან)</t>
  </si>
  <si>
    <t>სატრანსპორტო ხარჯები</t>
  </si>
  <si>
    <t>ლარი</t>
  </si>
  <si>
    <t>საზომი აპარატურა, ოქმები, სერტიფიცირება</t>
  </si>
  <si>
    <t>კომპლ</t>
  </si>
  <si>
    <t>შრომის დანახარჯები</t>
  </si>
  <si>
    <t>სისტემის აეროდინამიკური გამოცდა და დარეგულირება, უარყოფითი წნევის გაზომვა (≥5 Pa), ჰეპა H13 ფილტრების ჰაერგაუმტარობის ტესტი, ოქმების გაფორმება და პერსონალის ინსტრუქტაჟი (შეთანხმდეს საპროექტოსთან)</t>
  </si>
  <si>
    <t>სხვა მასალები</t>
  </si>
  <si>
    <t>მონტაჟის მასალა</t>
  </si>
  <si>
    <t>გამწოვი ვენტილატორი, არხი, ქუდი, უკუსარქველი</t>
  </si>
  <si>
    <t>სამედიცინო ნარჩენის სათავსისა და ინფექციური ზონის დამხმარე სათავსების გამწოვი ვენტილაციის მოწყობა ცალკე არხით, სახურავზე გამოყვანით</t>
  </si>
  <si>
    <t>არხი Ø125–160, ფასონური ნაწილები, სამაგრი</t>
  </si>
  <si>
    <t>არხული ვენტილატორი, ცხაური, უკუსარქველი</t>
  </si>
  <si>
    <t>სველი სათავსებისა და სამრეცხაოს გამწოვი ვენტილაციის მოწყობა არხული ვენტილატორით, არხებით და ცხაურებით (არსებულად მხოლოდ საყოფაცხოვრებო ღერძული ვენტილატორებია — ვიდეო გ8)</t>
  </si>
  <si>
    <t>საერთო გამწოვი ვენტილაცია</t>
  </si>
  <si>
    <t>ცალი</t>
  </si>
  <si>
    <t>კომპენსაციური ცხაური, წნევის ინდიკატორი</t>
  </si>
  <si>
    <t>შემოდინების კომპენსაციური ცხაურის და კარის გადასასვლელი ცხაურის მოწყობა უარყოფითი წნევის ბალანსისთვის, წნევის ინდიკატორის (მანომეტრი) დაყენება სათავსის შესასვლელთან (შეთანხმდეს საპროექტოსთან)</t>
  </si>
  <si>
    <t>შემოვლება, სალუქი მასა</t>
  </si>
  <si>
    <t>სახურავის გამჭოლი კომპლექტი, უკუსარქველი, ქუდი</t>
  </si>
  <si>
    <t>სახურავის გამჭოლის მოწყობა დალუქული შემოვლებით, უკუსარქველითა და დამცავი ქუდით</t>
  </si>
  <si>
    <t>სამაგრი, სალუქი მასა, ლენტი</t>
  </si>
  <si>
    <t>გრძ.მ</t>
  </si>
  <si>
    <t>არხის თბოიზოლაცია 50 მმ ფოლგით</t>
  </si>
  <si>
    <t>გალვანური ჰაერსატარი Ø200–250 ფასონური ნაწილებით</t>
  </si>
  <si>
    <t>ჰაერსატარი არხის მოწყობა გალვანური ფოლადისგან, სხვენში თბოიზოლირებული (ცივ ზონაში კონდენსატის თავიდან ასაცილებლად), სახურავზე გამოყვანით, ჰაერგაუმტარი ქუდითა და უკუსარქველით (შეთანხმდეს საპროექტოსთან)</t>
  </si>
  <si>
    <t>სპილენძის მილი, კონდენსატის მილი სიფონით, გამჭოლის დალუქვა</t>
  </si>
  <si>
    <t>სპლიტ-კონდიციონერი 12 000 BTU, კედლის ტიპის</t>
  </si>
  <si>
    <t>სპლიტ-კონდიციონერის მოწყობა უარყოფითი წნევის სათავსებში — კედლის ტიპის, გლუვკორპუსიანი, დეზინფექციისთვის ხელმისაწვდომი; კედლის გამჭოლი ჰაერგაუმტრად დალუქული, კონდენსატი სიფონით (შეთანხმდეს დამკვეთთან და საპროექტოსთან)</t>
  </si>
  <si>
    <t>ვიბროჩამხშობი, სამაგრი, ელასტიური ჩანართი</t>
  </si>
  <si>
    <t>წნევის დიფერენციალური სენსორი და მართვის ბლოკი</t>
  </si>
  <si>
    <t>უკუსარქველი და მარეგულირებელი დამპფერი</t>
  </si>
  <si>
    <t>ჰეპა-ფილტრის ყუთი H13 ფილტრით და წინასწარი ფილტრით G4/F9</t>
  </si>
  <si>
    <t>არხული ცენტრიდანული ვენტილატორი</t>
  </si>
  <si>
    <t>გამწოვი კვანძის მოწყობა კომპონენტებისგან — არხული ცენტრიდანული ვენტილატორი, ჰეპა-ფილტრის ყუთი H13 ფილტრით (99,95%), წინასწარი ფილტრი G4/F9, უკუსარქველი, წნევის დიფერენციალური სენსორი და მართვის ბლოკი; თითოეულ უარყოფითი წნევის სათავსზე ცალკე კვანძი, მოდინება დერეფნიდან კარის გადასასვლელი ცხაურით (შეთანხმდეს საპროექტოსთან)</t>
  </si>
  <si>
    <t>უარყოფითი წნევის სათავსები ბოქსი, ბოქსირებული პალატა, ნახევრადბოქსი</t>
  </si>
  <si>
    <t>ერთ ფასი</t>
  </si>
  <si>
    <t>მანქანა-მექანიზმები</t>
  </si>
  <si>
    <t>ხელფასი</t>
  </si>
  <si>
    <t>მასალები</t>
  </si>
  <si>
    <t>რაოდენობა</t>
  </si>
  <si>
    <t>ნორმატიული რესურსი</t>
  </si>
  <si>
    <t>განზ</t>
  </si>
  <si>
    <t>სამუშაოების დასახელება</t>
  </si>
  <si>
    <t>N</t>
  </si>
  <si>
    <t>სახარჯთაღრიცხვო ღირ-ბა</t>
  </si>
  <si>
    <t>29.09.2026</t>
  </si>
  <si>
    <t>ხარჯთაღრიცხვა №1-4 — ვენტილაცია, უარყოფითი წნევა და ჰეპა-ფილტრაცია</t>
  </si>
  <si>
    <t>ობიექტი: ქ. გორი — სამედიცინო ობიექტი (სისხლის ბანკი, ფთიზიატრიის განყოფილება, ინფექციური ბლოკი, ფსიქიატრიული და ამბულატორიული მომსახურება); რეკონსტრუქცია მოქმედ შენობაში</t>
  </si>
  <si>
    <t>ევაკუაციის გეგმები, ნიშნები</t>
  </si>
  <si>
    <t>ევაკუაციის გეგმების დამზადება და განთავსება, სახანძრო უსაფრთხოების ნიშნები (შეთანხმდეს საპროექტოსთან)</t>
  </si>
  <si>
    <t>კაბელი, სამაგრი</t>
  </si>
  <si>
    <t>ევაკუაციის სანათი/ნიშანი აკუმულატორით</t>
  </si>
  <si>
    <t>ევაკუაციის ავტონომიური განათებისა და „გასასვლელი“ ნიშნების მოწყობა აკუმულატორით (≥1 სთ) (შეთანხმდეს საპროექტოსთან)</t>
  </si>
  <si>
    <t>ცეცხლმაქრი OU-5 საკიდრით და ნიშნით</t>
  </si>
  <si>
    <t>ნახშირორჟანგიანი ცეცხლმაქრის OU-5 მოწყობა — ელექტროფარებთან, სერვერულთან და სამედიცინო აპარატურის ზონებში</t>
  </si>
  <si>
    <t>ცეცხლმაქრი OP-6 საკიდრით და ნიშნით</t>
  </si>
  <si>
    <t>ფხვნილოვანი ცეცხლმაქრის OP-6 მოწყობა საკიდარზე ნიშნით — 1 ცალი 100 მ²-ზე</t>
  </si>
  <si>
    <t>ხანძარქრობის პირველადი საშუალებები და ევაკუაცია</t>
  </si>
  <si>
    <t>აღსრულების დოკუმენტაცია, ოქმები, სერტიფიკატები</t>
  </si>
  <si>
    <t>სისტემის ამუშავება, დაპროგრამება, კომპლექსური გამოცდა, აღსრულების დოკუმენტაციისა და ოქმების გაფორმება</t>
  </si>
  <si>
    <t>გოფრირებული მილი, სამაგრი, ყუთი</t>
  </si>
  <si>
    <t>ცეცხლგამძლე კაბელი JE-H(St)H FE180 2×2×0,8</t>
  </si>
  <si>
    <t>ცეცხლგამძლე კაბელის გაყვანა გოფრირებულ მილში/კაბელარხში — მარყუჟები და კვება</t>
  </si>
  <si>
    <t>სამაგრი, ყუთი</t>
  </si>
  <si>
    <t>სირენა სინათლის ინდიკატორით</t>
  </si>
  <si>
    <t>ხმოვანი და სინათლის შემტყობინებლის მოწყობა (შეთანხმდეს საპროექტოსთან)</t>
  </si>
  <si>
    <t>გამოძახების ღილაკი მისამართული</t>
  </si>
  <si>
    <t>ხელით გამოძახების ღილაკის მოწყობა ევაკუაციის გასასვლელებთან (შეთანხმდეს საპროექტოსთან)</t>
  </si>
  <si>
    <t>სითბური დეტექტორი მისამართული ბაზით</t>
  </si>
  <si>
    <t>სითბური დეტექტორის მოწყობა — სამრეცხაო, სამზარეულო, ტექნიკური სათავსები (შეთანხმდეს საპროექტოსთან)</t>
  </si>
  <si>
    <t>კვამლის დეტექტორი მისამართული ბაზით</t>
  </si>
  <si>
    <t>კვამლის ოპტიკური მისამართული დეტექტორის მოწყობა ბაზით — სათავსებში, დერეფნებში და ოთახებში (შეთანხმდეს საპროექტოსთან)</t>
  </si>
  <si>
    <t>სახანძრო პანელი მისამართული, 2 მარყუჟი, UPS და აკუმულატორი</t>
  </si>
  <si>
    <t>სახანძრო სიგნალიზაციის მისამართული პანელის (2 მარყუჟი) მოწყობა უწყვეტი კვების წყაროთი და აკუმულატორებით, პროგრამირებით (დაზუსტდეს დამკვეთის მიერ საპროექტოსთან) (შეთანხმდეს საპროექტოსთან)</t>
  </si>
  <si>
    <t>ავტომატური სახანძრო სიგნალიზაცია</t>
  </si>
  <si>
    <t>ხარჯთაღრიცხვა №1-5 — სახანძრო სიგნალიზაცია და ხანძარქრობა</t>
  </si>
  <si>
    <t>ლიცენზია, დოკუმენტაცია, ინსტრუქტაჟი</t>
  </si>
  <si>
    <t>სისტემის დაყენება, კონფიგურაცია, ხედვის კუთხეების დარეგულირება, დისტანციური წვდომის მოწყობა და პერსონალის ინსტრუქტაჟი</t>
  </si>
  <si>
    <t>გოფრირებული მილი, სამაგრი, კონექტორი</t>
  </si>
  <si>
    <t>UTP cat.6 კაბელი</t>
  </si>
  <si>
    <t>UTP cat.6 კაბელის გაყვანა გოფრირებულ მილში/კაბელარხში კამერებიდან ჩამწერამდე, ტესტირებით — 11 კამერა, საშუალო მონაკვეთი ≈50 გრძ.მ</t>
  </si>
  <si>
    <t>ქსელის კარადა 12U, პატჩ-პანელი, შეერთება</t>
  </si>
  <si>
    <t>NVR 16 არხი, HDD 4 ტბ, PoE კომუტატორი 16 პორტი, UPS</t>
  </si>
  <si>
    <t>ვიდეოჩამწერის (NVR 16 არხი) და 4 ტბ დისკის მოწყობა PoE კომუტატორითა და უწყვეტი კვების წყაროთი, ქსელის კარადაში — სისტემაში 11 კამერა (9 ახალი + 2 არსებული) (შეთანხმდეს დამკვეთთან)</t>
  </si>
  <si>
    <t>კონექტორი, კვების ადაპტერი, სამაგრი, სახარჯი მასალა</t>
  </si>
  <si>
    <t>არსებული ორი ვიდეოკამერის შემოწმება, საჭიროების შემთხვევაში გადაყენება და ახალ ჩამწერთან ინტეგრირება — კაბელის გამართვა, კონფიგურაცია, გამოსახულების შემოწმება (შეთანხმდეს დამკვეთთან)</t>
  </si>
  <si>
    <t>საკიდარი, ჰაერგაუმტარი ყუთი</t>
  </si>
  <si>
    <t>IP ცილინდრული კამერა 4 Mpx IP66</t>
  </si>
  <si>
    <t>გარე ცილინდრული IP კამერის (4 Mpx, IR, IP66) მოწყობა ფასადზე — ერთი ახალი წერტილი; ორი არსებული კამერა რჩება (შეთანხმდეს დამკვეთთან)</t>
  </si>
  <si>
    <t>საკიდარი, ყუთი, სამაგრი</t>
  </si>
  <si>
    <t>IP კუპოლური კამერა 4 Mpx</t>
  </si>
  <si>
    <t>შიდა კუპოლური IP კამერის (4 Mpx, IR) მოწყობა ჭერზე ან კედელზე — დერეფნები, რეგისტრატურა, სისხლის ბანკი, სამედიცინო ნარჩენის სათავსი (დაზუსტდეს დამკვეთის მიერ საპროექტოსთან)</t>
  </si>
  <si>
    <t>ვიდეოსამეთვალყურეო</t>
  </si>
  <si>
    <t>ხარჯთაღრიცხვა №1-6 — ვიდეოსამეთვალყურეო სისტემა</t>
  </si>
  <si>
    <t>გაზომვები, ოქმები, აღსრულების სქემები</t>
  </si>
  <si>
    <t>ელექტროსისტემის გამოცდა: იზოლაციის წინაღობის, მარყუჟის „ფაზა-ნული“, RCD-ების ამუშავების გაზომვა, ოქმების და აღსრულების სქემების გაფორმება</t>
  </si>
  <si>
    <t>გოფრირებული მილი, სამაგრი</t>
  </si>
  <si>
    <t>UTP cat.6 კაბელი, სოკეტი, პატჩ-კორდი</t>
  </si>
  <si>
    <t>ქსელის (LAN) სოკეტების და კაბელის გაყვანა სამუშაო ადგილებზე, ქსელის კარადასთან შეერთებით და ტესტირებით</t>
  </si>
  <si>
    <t>ცალკე ხაზი, ავტომატი, სპეციალური როზეტი</t>
  </si>
  <si>
    <t>სამედიცინო აპარატურის ცალკე ხაზების (სისხლის ბანკის მაცივრები, ცენტრიფუგა, სტერილიზატორი) მოწყობა ცალკე ავტომატებით და სიგნალიზაციით ძაბვის გათიშვაზე (შეთანხმდეს საპროექტოსთან)</t>
  </si>
  <si>
    <t>სამაგრი, კვება</t>
  </si>
  <si>
    <t>ბაქტერიციდული რეცირკულატორი</t>
  </si>
  <si>
    <t>ბაქტერიციდული ულტრაიისფერი სანათის (რეცირკულატორი) მოწყობა ინფექციურ ზონაში და სამანიპულაციო სათავსებში (შეთანხმდეს დამკვეთთან და საპროექტოსთან)</t>
  </si>
  <si>
    <t>სამაგრი, კლემა</t>
  </si>
  <si>
    <t>LED სანათი 36 W, IP44, უპულსაციო დრაივერით</t>
  </si>
  <si>
    <t>LED სანათის (IP44, უპულსაციო დრაივერით) მოწყობა მიერთებით — სველი და სამანიპულაციო სათავსები: სანკვანძები, სამრეცხაო, სტერილიზაცია, ბოქსები, ლაბორატორია (შეთანხმდეს დამკვეთთან)</t>
  </si>
  <si>
    <t>LED სანათი 36 W</t>
  </si>
  <si>
    <t>LED სანათის (ჭერის ზედნადები/ჩასაშენებელი, IP20) მოწყობა მიერთებით — მშრალი სათავსები და დერეფნები (შეთანხმდეს დამკვეთთან)</t>
  </si>
  <si>
    <t>ჩამრთველი ყუთით</t>
  </si>
  <si>
    <t>ჩამრთველის (ერთ- და ორკლავიშიანი) მოწყობა ყუთითა და მიერთებით (შეთანხმდეს დამკვეთთან)</t>
  </si>
  <si>
    <t>როზეტი ყუთით</t>
  </si>
  <si>
    <t>როზეტის (16 A, დამიწებით; სველ ზონებში IP44) მოწყობა ყუთითა და მიერთებით (შეთანხმდეს დამკვეთთან)</t>
  </si>
  <si>
    <t>კაბელი NYM 3×2,5 / 3×1,5</t>
  </si>
  <si>
    <t>ჯგუფური ხაზების გაყვანა კაბელით NYM 3×2,5 და 3×1,5 გოფრირებულ მილში — 110 როზეტი, 56 ჩამრთველი, 120 სანათი (საშუალო ხაზი წერტილამდე: როზეტი 8,0 გრძ.მ, ჩამრთველი 7,0 გრძ.მ, სანათი 4,5 გრძ.მ)</t>
  </si>
  <si>
    <t>შიდა გაყვანილობა და მოწყობილობები</t>
  </si>
  <si>
    <t>გაზომვა, ოქმი</t>
  </si>
  <si>
    <t>დამიწების ელექტროდი, ზოლი 40×4, კლემა</t>
  </si>
  <si>
    <t>მიწისქვეშა დამიწების კონტურის მოწყობა (გალვანური ელექტროდები, ზოლი), წინაღობის გაზომვა და ოქმის გაფორმება; შენობაში პოტენციალის გამათანაბრებელი შინის მოწყობა (შეთანხმდეს საპროექტოსთან)</t>
  </si>
  <si>
    <t>კაბელის შესავალი, მარკირება</t>
  </si>
  <si>
    <t>ჯგუფური ფარი 24 მოდული აღჭურვილი</t>
  </si>
  <si>
    <t>ჯგუფური ფარების მოწყობა ზონებად (ინფექციური ბლოკი და სისხლის ბანკი) ცალკე გაჟონვის დამცველებით (შეთანხმდეს საპროექტოსთან)</t>
  </si>
  <si>
    <t>კარის საკეტი, შიდა დამცავი ფარი, ნიშნები</t>
  </si>
  <si>
    <t>კლემები, შინა, მარკირება, ხაზების სქემა</t>
  </si>
  <si>
    <t>ავტომატები, RCD 30 mA, SPD, DIN რეილი</t>
  </si>
  <si>
    <t>არსებული განაწილებითი ფარის რეკონსტრუქცია — კორპუსი, კარი და მრიცხველები რჩება: ძველი ავტომატებისა და შიდა გაყვანილობის მოხსნა, ახალი შესავალი ავტომატი, გაჟონვის დამცველები RCD 30 mA, ხაზობრივი ავტომატები, ძაბვის მეხის დამცველი, კლემები და შინა, სრული მარკირება და ხაზების სქემა; კარის საკეტის აღდგენა და ძაბვის ქვეშ მყოფი ნაწილების დამცავი ფარის დაყენება (შეთანხმდეს საპროექტოსთან)</t>
  </si>
  <si>
    <t>განაწილებითი ქსელი (არსებული ფარი არ შეესაბამება სამედიცინო ობიექტის მოთხოვნებს ფარი, ძაბვის ქვეშ მყოფი ნაწილებით, მარკირების გარეშე, ტუმბო უშუალოდ ფარის ქვეშ)</t>
  </si>
  <si>
    <t>ხარჯთაღრიცხვა №1-7 — ელექტროსამონტაჟო სამუშაოები</t>
  </si>
  <si>
    <t>ვენტილაცია, უარყოფითი წნევა და ჰეპა-ფილტრაცია</t>
  </si>
  <si>
    <t>№1-4</t>
  </si>
  <si>
    <t>სახანძრო სიგნალიზაცია და ხანძარქრობა</t>
  </si>
  <si>
    <t>№1-5</t>
  </si>
  <si>
    <t>ვიდეოსამეთვალყურეო სისტემა</t>
  </si>
  <si>
    <t>№1-6</t>
  </si>
  <si>
    <t>ელექტროსამონტაჟო სამუშაოები</t>
  </si>
  <si>
    <t>№1-7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</si>
</sst>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0"/>
      <name val="Sylfaen"/>
      <family val="1"/>
    </font>
    <font>
      <sz val="10"/>
      <name val="Sylfaen"/>
      <family val="1"/>
    </font>
    <font>
      <sz val="8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3D69B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Normal" xfId="0" builtinId="0"/>
    <cellStyle name="Normal 2" xfId="1" xr:uid="{0919837D-9FB1-4C2B-BF2E-14BE859B7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2E9C-8BA1-42E3-883F-5209FA41475A}">
  <dimension ref="A3:D6"/>
  <sheetViews>
    <sheetView tabSelected="1" workbookViewId="0">
      <selection activeCell="B4" sqref="B4"/>
    </sheetView>
  </sheetViews>
  <sheetFormatPr defaultRowHeight="14.5" x14ac:dyDescent="0.35"/>
  <cols>
    <col min="2" max="2" width="34.36328125" customWidth="1"/>
    <col min="3" max="3" width="23.36328125" customWidth="1"/>
    <col min="4" max="4" width="9.26953125" bestFit="1" customWidth="1"/>
    <col min="5" max="16384" width="8.7265625" style="21"/>
  </cols>
  <sheetData>
    <row r="3" spans="1:4" ht="27" x14ac:dyDescent="0.35">
      <c r="A3" s="18">
        <v>4</v>
      </c>
      <c r="B3" s="19" t="s">
        <v>135</v>
      </c>
      <c r="C3" s="18" t="s">
        <v>136</v>
      </c>
      <c r="D3" s="20">
        <f>'№1-4'!L62</f>
        <v>0</v>
      </c>
    </row>
    <row r="4" spans="1:4" ht="27" x14ac:dyDescent="0.35">
      <c r="A4" s="18">
        <v>5</v>
      </c>
      <c r="B4" s="19" t="s">
        <v>137</v>
      </c>
      <c r="C4" s="18" t="s">
        <v>138</v>
      </c>
      <c r="D4" s="20">
        <f>'№1-5'!L69</f>
        <v>0</v>
      </c>
    </row>
    <row r="5" spans="1:4" x14ac:dyDescent="0.35">
      <c r="A5" s="18">
        <v>6</v>
      </c>
      <c r="B5" s="19" t="s">
        <v>139</v>
      </c>
      <c r="C5" s="18" t="s">
        <v>140</v>
      </c>
      <c r="D5" s="20">
        <f>'№1-6'!L46</f>
        <v>0</v>
      </c>
    </row>
    <row r="6" spans="1:4" x14ac:dyDescent="0.35">
      <c r="A6" s="18">
        <v>7</v>
      </c>
      <c r="B6" s="19" t="s">
        <v>141</v>
      </c>
      <c r="C6" s="18" t="s">
        <v>142</v>
      </c>
      <c r="D6" s="20">
        <f>'№1-7'!L76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48A1-BD8E-44A9-A5A6-5D4E6FFEA911}">
  <sheetPr>
    <tabColor rgb="FFFFC000"/>
    <pageSetUpPr fitToPage="1"/>
  </sheetPr>
  <dimension ref="A1:L62"/>
  <sheetViews>
    <sheetView showGridLines="0" zoomScaleNormal="100" workbookViewId="0">
      <selection activeCell="H7" sqref="H7:H49"/>
    </sheetView>
  </sheetViews>
  <sheetFormatPr defaultColWidth="8.6328125" defaultRowHeight="14.5" x14ac:dyDescent="0.35"/>
  <cols>
    <col min="1" max="1" width="4.36328125" style="1" customWidth="1"/>
    <col min="2" max="2" width="70.36328125" style="1" customWidth="1"/>
    <col min="3" max="3" width="11.36328125" style="1" customWidth="1"/>
    <col min="4" max="5" width="11.453125" style="1" customWidth="1"/>
    <col min="6" max="6" width="13" style="1" customWidth="1"/>
    <col min="7" max="7" width="14" style="1" customWidth="1"/>
    <col min="8" max="8" width="7.453125" style="1" customWidth="1"/>
    <col min="9" max="9" width="13.90625" style="1" customWidth="1"/>
    <col min="10" max="10" width="7.36328125" style="1" customWidth="1"/>
    <col min="11" max="11" width="13.453125" style="1" customWidth="1"/>
    <col min="12" max="12" width="16.54296875" style="1" customWidth="1"/>
    <col min="13" max="16384" width="8.6328125" style="1"/>
  </cols>
  <sheetData>
    <row r="1" spans="1:12" ht="21" customHeight="1" x14ac:dyDescent="0.35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35">
      <c r="B2" s="17" t="s">
        <v>53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7.25" customHeight="1" x14ac:dyDescent="0.35">
      <c r="B3" s="16" t="s">
        <v>52</v>
      </c>
      <c r="G3" s="15" t="s">
        <v>51</v>
      </c>
      <c r="H3" s="15"/>
      <c r="I3" s="15"/>
      <c r="J3" s="14">
        <f>L62</f>
        <v>0</v>
      </c>
      <c r="K3" s="14"/>
      <c r="L3" s="13" t="s">
        <v>8</v>
      </c>
    </row>
    <row r="4" spans="1:12" ht="27" customHeight="1" x14ac:dyDescent="0.35">
      <c r="A4" s="11" t="s">
        <v>50</v>
      </c>
      <c r="B4" s="11" t="s">
        <v>49</v>
      </c>
      <c r="C4" s="11" t="s">
        <v>48</v>
      </c>
      <c r="D4" s="11" t="s">
        <v>47</v>
      </c>
      <c r="E4" s="11" t="s">
        <v>46</v>
      </c>
      <c r="F4" s="11" t="s">
        <v>45</v>
      </c>
      <c r="G4" s="11"/>
      <c r="H4" s="11" t="s">
        <v>44</v>
      </c>
      <c r="I4" s="11"/>
      <c r="J4" s="11" t="s">
        <v>43</v>
      </c>
      <c r="K4" s="11"/>
      <c r="L4" s="11" t="s">
        <v>2</v>
      </c>
    </row>
    <row r="5" spans="1:12" ht="15.75" customHeight="1" x14ac:dyDescent="0.35">
      <c r="A5" s="11"/>
      <c r="B5" s="11"/>
      <c r="C5" s="11"/>
      <c r="D5" s="11"/>
      <c r="E5" s="11"/>
      <c r="F5" s="12" t="s">
        <v>42</v>
      </c>
      <c r="G5" s="12" t="s">
        <v>2</v>
      </c>
      <c r="H5" s="12" t="s">
        <v>42</v>
      </c>
      <c r="I5" s="12" t="s">
        <v>2</v>
      </c>
      <c r="J5" s="12" t="s">
        <v>42</v>
      </c>
      <c r="K5" s="12" t="s">
        <v>2</v>
      </c>
      <c r="L5" s="11"/>
    </row>
    <row r="6" spans="1:12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2" ht="27" customHeight="1" x14ac:dyDescent="0.35">
      <c r="A7" s="10"/>
      <c r="B7" s="10" t="s">
        <v>41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82.5" customHeight="1" x14ac:dyDescent="0.35">
      <c r="A8" s="6">
        <v>1</v>
      </c>
      <c r="B8" s="4" t="s">
        <v>40</v>
      </c>
      <c r="C8" s="3" t="s">
        <v>10</v>
      </c>
      <c r="D8" s="3"/>
      <c r="E8" s="8">
        <v>3</v>
      </c>
      <c r="F8" s="3"/>
      <c r="G8" s="3"/>
      <c r="H8" s="3"/>
      <c r="I8" s="3"/>
      <c r="J8" s="3"/>
      <c r="K8" s="3"/>
      <c r="L8" s="3"/>
    </row>
    <row r="9" spans="1:12" ht="14.25" customHeight="1" x14ac:dyDescent="0.35">
      <c r="B9" s="9" t="s">
        <v>11</v>
      </c>
      <c r="C9" s="3" t="s">
        <v>10</v>
      </c>
      <c r="D9" s="8">
        <v>1</v>
      </c>
      <c r="E9" s="8">
        <f>D9*E8</f>
        <v>3</v>
      </c>
      <c r="F9" s="8"/>
      <c r="G9" s="7"/>
      <c r="H9" s="8"/>
      <c r="I9" s="7">
        <f>H9*E9</f>
        <v>0</v>
      </c>
      <c r="J9" s="8"/>
      <c r="K9" s="7"/>
      <c r="L9" s="7">
        <f>K9+I9+G9</f>
        <v>0</v>
      </c>
    </row>
    <row r="10" spans="1:12" ht="14.25" customHeight="1" x14ac:dyDescent="0.35">
      <c r="B10" s="9" t="s">
        <v>39</v>
      </c>
      <c r="C10" s="3" t="s">
        <v>21</v>
      </c>
      <c r="D10" s="8">
        <v>1</v>
      </c>
      <c r="E10" s="8">
        <f>D10*E8</f>
        <v>3</v>
      </c>
      <c r="F10" s="8"/>
      <c r="G10" s="7">
        <f>F10*E10</f>
        <v>0</v>
      </c>
      <c r="H10" s="8"/>
      <c r="I10" s="7"/>
      <c r="J10" s="8"/>
      <c r="K10" s="7"/>
      <c r="L10" s="7">
        <f>K10+I10+G10</f>
        <v>0</v>
      </c>
    </row>
    <row r="11" spans="1:12" ht="14.25" customHeight="1" x14ac:dyDescent="0.35">
      <c r="B11" s="9" t="s">
        <v>38</v>
      </c>
      <c r="C11" s="3" t="s">
        <v>21</v>
      </c>
      <c r="D11" s="8">
        <v>1</v>
      </c>
      <c r="E11" s="8">
        <f>D11*E8</f>
        <v>3</v>
      </c>
      <c r="F11" s="8"/>
      <c r="G11" s="7">
        <f>F11*E11</f>
        <v>0</v>
      </c>
      <c r="H11" s="8"/>
      <c r="I11" s="7"/>
      <c r="J11" s="8"/>
      <c r="K11" s="7"/>
      <c r="L11" s="7">
        <f>K11+I11+G11</f>
        <v>0</v>
      </c>
    </row>
    <row r="12" spans="1:12" ht="14.25" customHeight="1" x14ac:dyDescent="0.35">
      <c r="B12" s="9" t="s">
        <v>37</v>
      </c>
      <c r="C12" s="3" t="s">
        <v>21</v>
      </c>
      <c r="D12" s="8">
        <v>1</v>
      </c>
      <c r="E12" s="8">
        <f>D12*E8</f>
        <v>3</v>
      </c>
      <c r="F12" s="8"/>
      <c r="G12" s="7">
        <f>F12*E12</f>
        <v>0</v>
      </c>
      <c r="H12" s="8"/>
      <c r="I12" s="7"/>
      <c r="J12" s="8"/>
      <c r="K12" s="7"/>
      <c r="L12" s="7">
        <f>K12+I12+G12</f>
        <v>0</v>
      </c>
    </row>
    <row r="13" spans="1:12" ht="14.25" customHeight="1" x14ac:dyDescent="0.35">
      <c r="B13" s="9" t="s">
        <v>36</v>
      </c>
      <c r="C13" s="3" t="s">
        <v>10</v>
      </c>
      <c r="D13" s="8">
        <v>1</v>
      </c>
      <c r="E13" s="8">
        <f>D13*E8</f>
        <v>3</v>
      </c>
      <c r="F13" s="8"/>
      <c r="G13" s="7">
        <f>F13*E13</f>
        <v>0</v>
      </c>
      <c r="H13" s="8"/>
      <c r="I13" s="7"/>
      <c r="J13" s="8"/>
      <c r="K13" s="7"/>
      <c r="L13" s="7">
        <f>K13+I13+G13</f>
        <v>0</v>
      </c>
    </row>
    <row r="14" spans="1:12" ht="14.25" customHeight="1" x14ac:dyDescent="0.35">
      <c r="B14" s="9" t="s">
        <v>35</v>
      </c>
      <c r="C14" s="3" t="s">
        <v>8</v>
      </c>
      <c r="D14" s="8">
        <v>1</v>
      </c>
      <c r="E14" s="8">
        <f>D14*E8</f>
        <v>3</v>
      </c>
      <c r="F14" s="8"/>
      <c r="G14" s="7">
        <f>F14*E14</f>
        <v>0</v>
      </c>
      <c r="H14" s="8"/>
      <c r="I14" s="7"/>
      <c r="J14" s="8"/>
      <c r="K14" s="7"/>
      <c r="L14" s="7">
        <f>K14+I14+G14</f>
        <v>0</v>
      </c>
    </row>
    <row r="15" spans="1:12" ht="14.25" customHeight="1" x14ac:dyDescent="0.35">
      <c r="B15" s="9" t="s">
        <v>13</v>
      </c>
      <c r="C15" s="3" t="s">
        <v>8</v>
      </c>
      <c r="D15" s="8">
        <v>1</v>
      </c>
      <c r="E15" s="8">
        <f>D15*E8</f>
        <v>3</v>
      </c>
      <c r="F15" s="8"/>
      <c r="G15" s="7">
        <f>F15*E15</f>
        <v>0</v>
      </c>
      <c r="H15" s="8"/>
      <c r="I15" s="7"/>
      <c r="J15" s="8"/>
      <c r="K15" s="7"/>
      <c r="L15" s="7">
        <f>K15+I15+G15</f>
        <v>0</v>
      </c>
    </row>
    <row r="16" spans="1:12" ht="54.75" customHeight="1" x14ac:dyDescent="0.35">
      <c r="A16" s="6">
        <v>2</v>
      </c>
      <c r="B16" s="4" t="s">
        <v>34</v>
      </c>
      <c r="C16" s="3" t="s">
        <v>21</v>
      </c>
      <c r="D16" s="3"/>
      <c r="E16" s="8">
        <v>3</v>
      </c>
      <c r="F16" s="3"/>
      <c r="G16" s="3"/>
      <c r="H16" s="3"/>
      <c r="I16" s="3"/>
      <c r="J16" s="3"/>
      <c r="K16" s="3"/>
      <c r="L16" s="3"/>
    </row>
    <row r="17" spans="1:12" ht="14.25" customHeight="1" x14ac:dyDescent="0.35">
      <c r="B17" s="9" t="s">
        <v>11</v>
      </c>
      <c r="C17" s="3" t="s">
        <v>21</v>
      </c>
      <c r="D17" s="8">
        <v>1</v>
      </c>
      <c r="E17" s="8">
        <f>D17*E16</f>
        <v>3</v>
      </c>
      <c r="F17" s="8"/>
      <c r="G17" s="7"/>
      <c r="H17" s="8"/>
      <c r="I17" s="7">
        <f>H17*E17</f>
        <v>0</v>
      </c>
      <c r="J17" s="8"/>
      <c r="K17" s="7"/>
      <c r="L17" s="7">
        <f>K17+I17+G17</f>
        <v>0</v>
      </c>
    </row>
    <row r="18" spans="1:12" ht="14.25" customHeight="1" x14ac:dyDescent="0.35">
      <c r="B18" s="9" t="s">
        <v>33</v>
      </c>
      <c r="C18" s="3" t="s">
        <v>21</v>
      </c>
      <c r="D18" s="8">
        <v>1</v>
      </c>
      <c r="E18" s="8">
        <f>D18*E16</f>
        <v>3</v>
      </c>
      <c r="F18" s="8"/>
      <c r="G18" s="7">
        <f>F18*E18</f>
        <v>0</v>
      </c>
      <c r="H18" s="8"/>
      <c r="I18" s="7"/>
      <c r="J18" s="8"/>
      <c r="K18" s="7"/>
      <c r="L18" s="7">
        <f>K18+I18+G18</f>
        <v>0</v>
      </c>
    </row>
    <row r="19" spans="1:12" ht="14.25" customHeight="1" x14ac:dyDescent="0.35">
      <c r="B19" s="9" t="s">
        <v>32</v>
      </c>
      <c r="C19" s="3" t="s">
        <v>8</v>
      </c>
      <c r="D19" s="8">
        <v>1</v>
      </c>
      <c r="E19" s="8">
        <f>D19*E16</f>
        <v>3</v>
      </c>
      <c r="F19" s="8"/>
      <c r="G19" s="7">
        <f>F19*E19</f>
        <v>0</v>
      </c>
      <c r="H19" s="8"/>
      <c r="I19" s="7"/>
      <c r="J19" s="8"/>
      <c r="K19" s="7"/>
      <c r="L19" s="7">
        <f>K19+I19+G19</f>
        <v>0</v>
      </c>
    </row>
    <row r="20" spans="1:12" ht="14.25" customHeight="1" x14ac:dyDescent="0.35">
      <c r="B20" s="9" t="s">
        <v>13</v>
      </c>
      <c r="C20" s="3" t="s">
        <v>8</v>
      </c>
      <c r="D20" s="8">
        <v>1</v>
      </c>
      <c r="E20" s="8">
        <f>D20*E16</f>
        <v>3</v>
      </c>
      <c r="F20" s="8"/>
      <c r="G20" s="7">
        <f>F20*E20</f>
        <v>0</v>
      </c>
      <c r="H20" s="8"/>
      <c r="I20" s="7"/>
      <c r="J20" s="8"/>
      <c r="K20" s="7"/>
      <c r="L20" s="7">
        <f>K20+I20+G20</f>
        <v>0</v>
      </c>
    </row>
    <row r="21" spans="1:12" ht="54.75" customHeight="1" x14ac:dyDescent="0.35">
      <c r="A21" s="6">
        <v>3</v>
      </c>
      <c r="B21" s="4" t="s">
        <v>31</v>
      </c>
      <c r="C21" s="3" t="s">
        <v>28</v>
      </c>
      <c r="D21" s="3"/>
      <c r="E21" s="8">
        <v>55</v>
      </c>
      <c r="F21" s="3"/>
      <c r="G21" s="3"/>
      <c r="H21" s="3"/>
      <c r="I21" s="3"/>
      <c r="J21" s="3"/>
      <c r="K21" s="3"/>
      <c r="L21" s="3"/>
    </row>
    <row r="22" spans="1:12" ht="14.25" customHeight="1" x14ac:dyDescent="0.35">
      <c r="B22" s="9" t="s">
        <v>11</v>
      </c>
      <c r="C22" s="3" t="s">
        <v>28</v>
      </c>
      <c r="D22" s="8">
        <v>1</v>
      </c>
      <c r="E22" s="8">
        <f>D22*E21</f>
        <v>55</v>
      </c>
      <c r="F22" s="8"/>
      <c r="G22" s="7"/>
      <c r="H22" s="8"/>
      <c r="I22" s="7">
        <f>H22*E22</f>
        <v>0</v>
      </c>
      <c r="J22" s="8"/>
      <c r="K22" s="7"/>
      <c r="L22" s="7">
        <f>K22+I22+G22</f>
        <v>0</v>
      </c>
    </row>
    <row r="23" spans="1:12" ht="14.25" customHeight="1" x14ac:dyDescent="0.35">
      <c r="B23" s="9" t="s">
        <v>30</v>
      </c>
      <c r="C23" s="3" t="s">
        <v>28</v>
      </c>
      <c r="D23" s="8">
        <v>1.05</v>
      </c>
      <c r="E23" s="8">
        <f>D23*E21</f>
        <v>57.75</v>
      </c>
      <c r="F23" s="8"/>
      <c r="G23" s="7">
        <f>F23*E23</f>
        <v>0</v>
      </c>
      <c r="H23" s="8"/>
      <c r="I23" s="7"/>
      <c r="J23" s="8"/>
      <c r="K23" s="7"/>
      <c r="L23" s="7">
        <f>K23+I23+G23</f>
        <v>0</v>
      </c>
    </row>
    <row r="24" spans="1:12" ht="14.25" customHeight="1" x14ac:dyDescent="0.35">
      <c r="B24" s="9" t="s">
        <v>29</v>
      </c>
      <c r="C24" s="3" t="s">
        <v>28</v>
      </c>
      <c r="D24" s="8">
        <v>1.05</v>
      </c>
      <c r="E24" s="8">
        <f>D24*E21</f>
        <v>57.75</v>
      </c>
      <c r="F24" s="8"/>
      <c r="G24" s="7">
        <f>F24*E24</f>
        <v>0</v>
      </c>
      <c r="H24" s="8"/>
      <c r="I24" s="7"/>
      <c r="J24" s="8"/>
      <c r="K24" s="7"/>
      <c r="L24" s="7">
        <f>K24+I24+G24</f>
        <v>0</v>
      </c>
    </row>
    <row r="25" spans="1:12" ht="14.25" customHeight="1" x14ac:dyDescent="0.35">
      <c r="B25" s="9" t="s">
        <v>27</v>
      </c>
      <c r="C25" s="3" t="s">
        <v>8</v>
      </c>
      <c r="D25" s="8">
        <v>1</v>
      </c>
      <c r="E25" s="8">
        <f>D25*E21</f>
        <v>55</v>
      </c>
      <c r="F25" s="8"/>
      <c r="G25" s="7">
        <f>F25*E25</f>
        <v>0</v>
      </c>
      <c r="H25" s="8"/>
      <c r="I25" s="7"/>
      <c r="J25" s="8"/>
      <c r="K25" s="7"/>
      <c r="L25" s="7">
        <f>K25+I25+G25</f>
        <v>0</v>
      </c>
    </row>
    <row r="26" spans="1:12" ht="14.25" customHeight="1" x14ac:dyDescent="0.35">
      <c r="B26" s="9" t="s">
        <v>13</v>
      </c>
      <c r="C26" s="3" t="s">
        <v>8</v>
      </c>
      <c r="D26" s="8">
        <v>1</v>
      </c>
      <c r="E26" s="8">
        <f>D26*E21</f>
        <v>55</v>
      </c>
      <c r="F26" s="8"/>
      <c r="G26" s="7">
        <f>F26*E26</f>
        <v>0</v>
      </c>
      <c r="H26" s="8"/>
      <c r="I26" s="7"/>
      <c r="J26" s="8"/>
      <c r="K26" s="7"/>
      <c r="L26" s="7">
        <f>K26+I26+G26</f>
        <v>0</v>
      </c>
    </row>
    <row r="27" spans="1:12" ht="27" customHeight="1" x14ac:dyDescent="0.35">
      <c r="A27" s="6">
        <v>4</v>
      </c>
      <c r="B27" s="4" t="s">
        <v>26</v>
      </c>
      <c r="C27" s="3" t="s">
        <v>21</v>
      </c>
      <c r="D27" s="3"/>
      <c r="E27" s="8">
        <v>6</v>
      </c>
      <c r="F27" s="3"/>
      <c r="G27" s="3"/>
      <c r="H27" s="3"/>
      <c r="I27" s="3"/>
      <c r="J27" s="3"/>
      <c r="K27" s="3"/>
      <c r="L27" s="3"/>
    </row>
    <row r="28" spans="1:12" ht="14.25" customHeight="1" x14ac:dyDescent="0.35">
      <c r="B28" s="9" t="s">
        <v>11</v>
      </c>
      <c r="C28" s="3" t="s">
        <v>21</v>
      </c>
      <c r="D28" s="8">
        <v>1</v>
      </c>
      <c r="E28" s="8">
        <f>D28*E27</f>
        <v>6</v>
      </c>
      <c r="F28" s="8"/>
      <c r="G28" s="7"/>
      <c r="H28" s="8"/>
      <c r="I28" s="7">
        <f>H28*E28</f>
        <v>0</v>
      </c>
      <c r="J28" s="8"/>
      <c r="K28" s="7"/>
      <c r="L28" s="7">
        <f>K28+I28+G28</f>
        <v>0</v>
      </c>
    </row>
    <row r="29" spans="1:12" ht="14.25" customHeight="1" x14ac:dyDescent="0.35">
      <c r="B29" s="9" t="s">
        <v>25</v>
      </c>
      <c r="C29" s="3" t="s">
        <v>21</v>
      </c>
      <c r="D29" s="8">
        <v>1</v>
      </c>
      <c r="E29" s="8">
        <f>D29*E27</f>
        <v>6</v>
      </c>
      <c r="F29" s="8"/>
      <c r="G29" s="7">
        <f>F29*E29</f>
        <v>0</v>
      </c>
      <c r="H29" s="8"/>
      <c r="I29" s="7"/>
      <c r="J29" s="8"/>
      <c r="K29" s="7"/>
      <c r="L29" s="7">
        <f>K29+I29+G29</f>
        <v>0</v>
      </c>
    </row>
    <row r="30" spans="1:12" ht="14.25" customHeight="1" x14ac:dyDescent="0.35">
      <c r="B30" s="9" t="s">
        <v>24</v>
      </c>
      <c r="C30" s="3" t="s">
        <v>8</v>
      </c>
      <c r="D30" s="8">
        <v>1</v>
      </c>
      <c r="E30" s="8">
        <f>D30*E27</f>
        <v>6</v>
      </c>
      <c r="F30" s="8"/>
      <c r="G30" s="7">
        <f>F30*E30</f>
        <v>0</v>
      </c>
      <c r="H30" s="8"/>
      <c r="I30" s="7"/>
      <c r="J30" s="8"/>
      <c r="K30" s="7"/>
      <c r="L30" s="7">
        <f>K30+I30+G30</f>
        <v>0</v>
      </c>
    </row>
    <row r="31" spans="1:12" ht="14.25" customHeight="1" x14ac:dyDescent="0.35">
      <c r="B31" s="9" t="s">
        <v>13</v>
      </c>
      <c r="C31" s="3" t="s">
        <v>8</v>
      </c>
      <c r="D31" s="8">
        <v>1</v>
      </c>
      <c r="E31" s="8">
        <f>D31*E27</f>
        <v>6</v>
      </c>
      <c r="F31" s="8"/>
      <c r="G31" s="7">
        <f>F31*E31</f>
        <v>0</v>
      </c>
      <c r="H31" s="8"/>
      <c r="I31" s="7"/>
      <c r="J31" s="8"/>
      <c r="K31" s="7"/>
      <c r="L31" s="7">
        <f>K31+I31+G31</f>
        <v>0</v>
      </c>
    </row>
    <row r="32" spans="1:12" ht="54.75" customHeight="1" x14ac:dyDescent="0.35">
      <c r="A32" s="6">
        <v>5</v>
      </c>
      <c r="B32" s="4" t="s">
        <v>23</v>
      </c>
      <c r="C32" s="3" t="s">
        <v>21</v>
      </c>
      <c r="D32" s="3"/>
      <c r="E32" s="8">
        <v>6</v>
      </c>
      <c r="F32" s="3"/>
      <c r="G32" s="3"/>
      <c r="H32" s="3"/>
      <c r="I32" s="3"/>
      <c r="J32" s="3"/>
      <c r="K32" s="3"/>
      <c r="L32" s="3"/>
    </row>
    <row r="33" spans="1:12" ht="14.25" customHeight="1" x14ac:dyDescent="0.35">
      <c r="B33" s="9" t="s">
        <v>11</v>
      </c>
      <c r="C33" s="3" t="s">
        <v>21</v>
      </c>
      <c r="D33" s="8">
        <v>1</v>
      </c>
      <c r="E33" s="8">
        <f>D33*E32</f>
        <v>6</v>
      </c>
      <c r="F33" s="8"/>
      <c r="G33" s="7"/>
      <c r="H33" s="8"/>
      <c r="I33" s="7">
        <f>H33*E33</f>
        <v>0</v>
      </c>
      <c r="J33" s="8"/>
      <c r="K33" s="7"/>
      <c r="L33" s="7">
        <f>K33+I33+G33</f>
        <v>0</v>
      </c>
    </row>
    <row r="34" spans="1:12" ht="14.25" customHeight="1" x14ac:dyDescent="0.35">
      <c r="B34" s="9" t="s">
        <v>22</v>
      </c>
      <c r="C34" s="3" t="s">
        <v>21</v>
      </c>
      <c r="D34" s="8">
        <v>1</v>
      </c>
      <c r="E34" s="8">
        <f>D34*E32</f>
        <v>6</v>
      </c>
      <c r="F34" s="8"/>
      <c r="G34" s="7">
        <f>F34*E34</f>
        <v>0</v>
      </c>
      <c r="H34" s="8"/>
      <c r="I34" s="7"/>
      <c r="J34" s="8"/>
      <c r="K34" s="7"/>
      <c r="L34" s="7">
        <f>K34+I34+G34</f>
        <v>0</v>
      </c>
    </row>
    <row r="35" spans="1:12" ht="14.25" customHeight="1" x14ac:dyDescent="0.35">
      <c r="B35" s="9" t="s">
        <v>14</v>
      </c>
      <c r="C35" s="3" t="s">
        <v>8</v>
      </c>
      <c r="D35" s="8">
        <v>1</v>
      </c>
      <c r="E35" s="8">
        <f>D35*E32</f>
        <v>6</v>
      </c>
      <c r="F35" s="8"/>
      <c r="G35" s="7">
        <f>F35*E35</f>
        <v>0</v>
      </c>
      <c r="H35" s="8"/>
      <c r="I35" s="7"/>
      <c r="J35" s="8"/>
      <c r="K35" s="7"/>
      <c r="L35" s="7">
        <f>K35+I35+G35</f>
        <v>0</v>
      </c>
    </row>
    <row r="36" spans="1:12" ht="14.25" customHeight="1" x14ac:dyDescent="0.35">
      <c r="B36" s="9" t="s">
        <v>13</v>
      </c>
      <c r="C36" s="3" t="s">
        <v>8</v>
      </c>
      <c r="D36" s="8">
        <v>1</v>
      </c>
      <c r="E36" s="8">
        <f>D36*E32</f>
        <v>6</v>
      </c>
      <c r="F36" s="8"/>
      <c r="G36" s="7">
        <f>F36*E36</f>
        <v>0</v>
      </c>
      <c r="H36" s="8"/>
      <c r="I36" s="7"/>
      <c r="J36" s="8"/>
      <c r="K36" s="7"/>
      <c r="L36" s="7">
        <f>K36+I36+G36</f>
        <v>0</v>
      </c>
    </row>
    <row r="37" spans="1:12" ht="14.25" customHeight="1" x14ac:dyDescent="0.35">
      <c r="A37" s="10"/>
      <c r="B37" s="10" t="s">
        <v>20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41.25" customHeight="1" x14ac:dyDescent="0.35">
      <c r="A38" s="6">
        <v>6</v>
      </c>
      <c r="B38" s="4" t="s">
        <v>19</v>
      </c>
      <c r="C38" s="3" t="s">
        <v>10</v>
      </c>
      <c r="D38" s="3"/>
      <c r="E38" s="8">
        <v>6</v>
      </c>
      <c r="F38" s="3"/>
      <c r="G38" s="3"/>
      <c r="H38" s="3"/>
      <c r="I38" s="3"/>
      <c r="J38" s="3"/>
      <c r="K38" s="3"/>
      <c r="L38" s="3"/>
    </row>
    <row r="39" spans="1:12" ht="14.25" customHeight="1" x14ac:dyDescent="0.35">
      <c r="B39" s="9" t="s">
        <v>11</v>
      </c>
      <c r="C39" s="3" t="s">
        <v>10</v>
      </c>
      <c r="D39" s="8">
        <v>1</v>
      </c>
      <c r="E39" s="8">
        <f>D39*E38</f>
        <v>6</v>
      </c>
      <c r="F39" s="8"/>
      <c r="G39" s="7"/>
      <c r="H39" s="8"/>
      <c r="I39" s="7">
        <f>H39*E39</f>
        <v>0</v>
      </c>
      <c r="J39" s="8"/>
      <c r="K39" s="7"/>
      <c r="L39" s="7">
        <f>K39+I39+G39</f>
        <v>0</v>
      </c>
    </row>
    <row r="40" spans="1:12" ht="14.25" customHeight="1" x14ac:dyDescent="0.35">
      <c r="B40" s="9" t="s">
        <v>18</v>
      </c>
      <c r="C40" s="3" t="s">
        <v>10</v>
      </c>
      <c r="D40" s="8">
        <v>1</v>
      </c>
      <c r="E40" s="8">
        <f>D40*E38</f>
        <v>6</v>
      </c>
      <c r="F40" s="8"/>
      <c r="G40" s="7">
        <f>F40*E40</f>
        <v>0</v>
      </c>
      <c r="H40" s="8"/>
      <c r="I40" s="7"/>
      <c r="J40" s="8"/>
      <c r="K40" s="7"/>
      <c r="L40" s="7">
        <f>K40+I40+G40</f>
        <v>0</v>
      </c>
    </row>
    <row r="41" spans="1:12" ht="14.25" customHeight="1" x14ac:dyDescent="0.35">
      <c r="B41" s="9" t="s">
        <v>17</v>
      </c>
      <c r="C41" s="3" t="s">
        <v>8</v>
      </c>
      <c r="D41" s="8">
        <v>1</v>
      </c>
      <c r="E41" s="8">
        <f>D41*E38</f>
        <v>6</v>
      </c>
      <c r="F41" s="8"/>
      <c r="G41" s="7">
        <f>F41*E41</f>
        <v>0</v>
      </c>
      <c r="H41" s="8"/>
      <c r="I41" s="7"/>
      <c r="J41" s="8"/>
      <c r="K41" s="7"/>
      <c r="L41" s="7">
        <f>K41+I41+G41</f>
        <v>0</v>
      </c>
    </row>
    <row r="42" spans="1:12" ht="14.25" customHeight="1" x14ac:dyDescent="0.35">
      <c r="B42" s="9" t="s">
        <v>13</v>
      </c>
      <c r="C42" s="3" t="s">
        <v>8</v>
      </c>
      <c r="D42" s="8">
        <v>1</v>
      </c>
      <c r="E42" s="8">
        <f>D42*E38</f>
        <v>6</v>
      </c>
      <c r="F42" s="8"/>
      <c r="G42" s="7">
        <f>F42*E42</f>
        <v>0</v>
      </c>
      <c r="H42" s="8"/>
      <c r="I42" s="7"/>
      <c r="J42" s="8"/>
      <c r="K42" s="7"/>
      <c r="L42" s="7">
        <f>K42+I42+G42</f>
        <v>0</v>
      </c>
    </row>
    <row r="43" spans="1:12" ht="41.25" customHeight="1" x14ac:dyDescent="0.35">
      <c r="A43" s="6">
        <v>7</v>
      </c>
      <c r="B43" s="4" t="s">
        <v>16</v>
      </c>
      <c r="C43" s="3" t="s">
        <v>10</v>
      </c>
      <c r="D43" s="3"/>
      <c r="E43" s="8">
        <v>2</v>
      </c>
      <c r="F43" s="3"/>
      <c r="G43" s="3"/>
      <c r="H43" s="3"/>
      <c r="I43" s="3"/>
      <c r="J43" s="3"/>
      <c r="K43" s="3"/>
      <c r="L43" s="3"/>
    </row>
    <row r="44" spans="1:12" ht="14.25" customHeight="1" x14ac:dyDescent="0.35">
      <c r="B44" s="9" t="s">
        <v>11</v>
      </c>
      <c r="C44" s="3" t="s">
        <v>10</v>
      </c>
      <c r="D44" s="8">
        <v>1</v>
      </c>
      <c r="E44" s="8">
        <f>D44*E43</f>
        <v>2</v>
      </c>
      <c r="F44" s="8"/>
      <c r="G44" s="7"/>
      <c r="H44" s="8"/>
      <c r="I44" s="7">
        <f>H44*E44</f>
        <v>0</v>
      </c>
      <c r="J44" s="8"/>
      <c r="K44" s="7"/>
      <c r="L44" s="7">
        <f>K44+I44+G44</f>
        <v>0</v>
      </c>
    </row>
    <row r="45" spans="1:12" ht="14.25" customHeight="1" x14ac:dyDescent="0.35">
      <c r="B45" s="9" t="s">
        <v>15</v>
      </c>
      <c r="C45" s="3" t="s">
        <v>10</v>
      </c>
      <c r="D45" s="8">
        <v>1</v>
      </c>
      <c r="E45" s="8">
        <f>D45*E43</f>
        <v>2</v>
      </c>
      <c r="F45" s="8"/>
      <c r="G45" s="7">
        <f>F45*E45</f>
        <v>0</v>
      </c>
      <c r="H45" s="8"/>
      <c r="I45" s="7"/>
      <c r="J45" s="8"/>
      <c r="K45" s="7"/>
      <c r="L45" s="7">
        <f>K45+I45+G45</f>
        <v>0</v>
      </c>
    </row>
    <row r="46" spans="1:12" ht="14.25" customHeight="1" x14ac:dyDescent="0.35">
      <c r="B46" s="9" t="s">
        <v>14</v>
      </c>
      <c r="C46" s="3" t="s">
        <v>8</v>
      </c>
      <c r="D46" s="8">
        <v>1</v>
      </c>
      <c r="E46" s="8">
        <f>D46*E43</f>
        <v>2</v>
      </c>
      <c r="F46" s="8"/>
      <c r="G46" s="7">
        <f>F46*E46</f>
        <v>0</v>
      </c>
      <c r="H46" s="8"/>
      <c r="I46" s="7"/>
      <c r="J46" s="8"/>
      <c r="K46" s="7"/>
      <c r="L46" s="7">
        <f>K46+I46+G46</f>
        <v>0</v>
      </c>
    </row>
    <row r="47" spans="1:12" ht="14.25" customHeight="1" x14ac:dyDescent="0.35">
      <c r="B47" s="9" t="s">
        <v>13</v>
      </c>
      <c r="C47" s="3" t="s">
        <v>8</v>
      </c>
      <c r="D47" s="8">
        <v>1</v>
      </c>
      <c r="E47" s="8">
        <f>D47*E43</f>
        <v>2</v>
      </c>
      <c r="F47" s="8"/>
      <c r="G47" s="7">
        <f>F47*E47</f>
        <v>0</v>
      </c>
      <c r="H47" s="8"/>
      <c r="I47" s="7"/>
      <c r="J47" s="8"/>
      <c r="K47" s="7"/>
      <c r="L47" s="7">
        <f>K47+I47+G47</f>
        <v>0</v>
      </c>
    </row>
    <row r="48" spans="1:12" ht="54.75" customHeight="1" x14ac:dyDescent="0.35">
      <c r="A48" s="6">
        <v>8</v>
      </c>
      <c r="B48" s="4" t="s">
        <v>12</v>
      </c>
      <c r="C48" s="3" t="s">
        <v>10</v>
      </c>
      <c r="D48" s="3"/>
      <c r="E48" s="8">
        <v>1</v>
      </c>
      <c r="F48" s="3"/>
      <c r="G48" s="3"/>
      <c r="H48" s="3"/>
      <c r="I48" s="3"/>
      <c r="J48" s="3"/>
      <c r="K48" s="3"/>
      <c r="L48" s="3"/>
    </row>
    <row r="49" spans="1:12" ht="14.25" customHeight="1" x14ac:dyDescent="0.35">
      <c r="B49" s="9" t="s">
        <v>11</v>
      </c>
      <c r="C49" s="3" t="s">
        <v>10</v>
      </c>
      <c r="D49" s="8">
        <v>1</v>
      </c>
      <c r="E49" s="8">
        <f>D49*E48</f>
        <v>1</v>
      </c>
      <c r="F49" s="8"/>
      <c r="G49" s="7"/>
      <c r="H49" s="8"/>
      <c r="I49" s="7">
        <f>H49*E49</f>
        <v>0</v>
      </c>
      <c r="J49" s="8"/>
      <c r="K49" s="7"/>
      <c r="L49" s="7">
        <f>K49+I49+G49</f>
        <v>0</v>
      </c>
    </row>
    <row r="50" spans="1:12" ht="14.25" customHeight="1" x14ac:dyDescent="0.35">
      <c r="B50" s="9" t="s">
        <v>9</v>
      </c>
      <c r="C50" s="3" t="s">
        <v>8</v>
      </c>
      <c r="D50" s="8">
        <v>1</v>
      </c>
      <c r="E50" s="8">
        <f>D50*E48</f>
        <v>1</v>
      </c>
      <c r="F50" s="8"/>
      <c r="G50" s="7">
        <f>F50*E50</f>
        <v>0</v>
      </c>
      <c r="H50" s="8"/>
      <c r="I50" s="7"/>
      <c r="J50" s="8"/>
      <c r="K50" s="7"/>
      <c r="L50" s="7">
        <f>K50+I50+G50</f>
        <v>0</v>
      </c>
    </row>
    <row r="51" spans="1:12" ht="14.25" customHeight="1" x14ac:dyDescent="0.35">
      <c r="A51" s="6"/>
      <c r="B51" s="4" t="s">
        <v>2</v>
      </c>
      <c r="C51" s="6"/>
      <c r="D51" s="6"/>
      <c r="E51" s="6"/>
      <c r="F51" s="6"/>
      <c r="G51" s="2">
        <f>SUM(G7:G50)</f>
        <v>0</v>
      </c>
      <c r="H51" s="6"/>
      <c r="I51" s="2">
        <f>SUM(I7:I50)</f>
        <v>0</v>
      </c>
      <c r="J51" s="6"/>
      <c r="K51" s="2">
        <f>SUM(K7:K50)</f>
        <v>0</v>
      </c>
      <c r="L51" s="2">
        <f>SUM(L7:L50)</f>
        <v>0</v>
      </c>
    </row>
    <row r="52" spans="1:12" ht="14.25" customHeight="1" x14ac:dyDescent="0.35">
      <c r="A52" s="3"/>
      <c r="B52" s="4" t="s">
        <v>7</v>
      </c>
      <c r="C52" s="5">
        <v>0.03</v>
      </c>
      <c r="D52" s="3"/>
      <c r="E52" s="3"/>
      <c r="F52" s="3"/>
      <c r="G52" s="3"/>
      <c r="H52" s="3"/>
      <c r="I52" s="3"/>
      <c r="J52" s="3"/>
      <c r="K52" s="3"/>
      <c r="L52" s="2">
        <f>G51*C52</f>
        <v>0</v>
      </c>
    </row>
    <row r="53" spans="1:12" ht="14.25" customHeight="1" x14ac:dyDescent="0.35">
      <c r="A53" s="3"/>
      <c r="B53" s="4" t="s">
        <v>2</v>
      </c>
      <c r="C53" s="3"/>
      <c r="D53" s="3"/>
      <c r="E53" s="3"/>
      <c r="F53" s="3"/>
      <c r="G53" s="3"/>
      <c r="H53" s="3"/>
      <c r="I53" s="3"/>
      <c r="J53" s="3"/>
      <c r="K53" s="3"/>
      <c r="L53" s="2">
        <f>L51+L52</f>
        <v>0</v>
      </c>
    </row>
    <row r="54" spans="1:12" ht="14.25" customHeight="1" x14ac:dyDescent="0.35">
      <c r="A54" s="3"/>
      <c r="B54" s="4" t="s">
        <v>6</v>
      </c>
      <c r="C54" s="5">
        <v>0.8</v>
      </c>
      <c r="D54" s="3"/>
      <c r="E54" s="3"/>
      <c r="F54" s="3"/>
      <c r="G54" s="3"/>
      <c r="H54" s="3"/>
      <c r="I54" s="3"/>
      <c r="J54" s="3"/>
      <c r="K54" s="3"/>
      <c r="L54" s="2">
        <f>I51*C54</f>
        <v>0</v>
      </c>
    </row>
    <row r="55" spans="1:12" ht="14.25" customHeight="1" x14ac:dyDescent="0.35">
      <c r="A55" s="3"/>
      <c r="B55" s="4" t="s">
        <v>2</v>
      </c>
      <c r="C55" s="3"/>
      <c r="D55" s="3"/>
      <c r="E55" s="3"/>
      <c r="F55" s="3"/>
      <c r="G55" s="3"/>
      <c r="H55" s="3"/>
      <c r="I55" s="3"/>
      <c r="J55" s="3"/>
      <c r="K55" s="3"/>
      <c r="L55" s="2">
        <f>L53+L54</f>
        <v>0</v>
      </c>
    </row>
    <row r="56" spans="1:12" ht="27" customHeight="1" x14ac:dyDescent="0.35">
      <c r="A56" s="3"/>
      <c r="B56" s="4" t="s">
        <v>5</v>
      </c>
      <c r="C56" s="3"/>
      <c r="D56" s="3"/>
      <c r="E56" s="3"/>
      <c r="F56" s="3"/>
      <c r="G56" s="3"/>
      <c r="H56" s="3"/>
      <c r="I56" s="3"/>
      <c r="J56" s="3"/>
      <c r="K56" s="3"/>
      <c r="L56" s="2">
        <f>G10+G11+G18</f>
        <v>0</v>
      </c>
    </row>
    <row r="57" spans="1:12" ht="14.25" customHeight="1" x14ac:dyDescent="0.35">
      <c r="A57" s="3"/>
      <c r="B57" s="4" t="s">
        <v>4</v>
      </c>
      <c r="C57" s="5">
        <v>7.0000000000000007E-2</v>
      </c>
      <c r="D57" s="3"/>
      <c r="E57" s="3"/>
      <c r="F57" s="3"/>
      <c r="G57" s="3"/>
      <c r="H57" s="3"/>
      <c r="I57" s="3"/>
      <c r="J57" s="3"/>
      <c r="K57" s="3"/>
      <c r="L57" s="2">
        <f>(L55-L56)*C57</f>
        <v>0</v>
      </c>
    </row>
    <row r="58" spans="1:12" ht="14.25" customHeight="1" x14ac:dyDescent="0.35">
      <c r="A58" s="3"/>
      <c r="B58" s="4" t="s">
        <v>2</v>
      </c>
      <c r="C58" s="3"/>
      <c r="D58" s="3"/>
      <c r="E58" s="3"/>
      <c r="F58" s="3"/>
      <c r="G58" s="3"/>
      <c r="H58" s="3"/>
      <c r="I58" s="3"/>
      <c r="J58" s="3"/>
      <c r="K58" s="3"/>
      <c r="L58" s="2">
        <f>L55+L57</f>
        <v>0</v>
      </c>
    </row>
    <row r="59" spans="1:12" ht="14.25" customHeight="1" x14ac:dyDescent="0.35">
      <c r="A59" s="3"/>
      <c r="B59" s="4" t="s">
        <v>3</v>
      </c>
      <c r="C59" s="5">
        <v>0.02</v>
      </c>
      <c r="D59" s="3"/>
      <c r="E59" s="3"/>
      <c r="F59" s="3"/>
      <c r="G59" s="3"/>
      <c r="H59" s="3"/>
      <c r="I59" s="3"/>
      <c r="J59" s="3"/>
      <c r="K59" s="3"/>
      <c r="L59" s="2">
        <f>L58*C59</f>
        <v>0</v>
      </c>
    </row>
    <row r="60" spans="1:12" ht="14.25" customHeight="1" x14ac:dyDescent="0.35">
      <c r="A60" s="3"/>
      <c r="B60" s="4" t="s">
        <v>2</v>
      </c>
      <c r="C60" s="3"/>
      <c r="D60" s="3"/>
      <c r="E60" s="3"/>
      <c r="F60" s="3"/>
      <c r="G60" s="3"/>
      <c r="H60" s="3"/>
      <c r="I60" s="3"/>
      <c r="J60" s="3"/>
      <c r="K60" s="3"/>
      <c r="L60" s="2">
        <f>L58+L59</f>
        <v>0</v>
      </c>
    </row>
    <row r="61" spans="1:12" ht="14.25" customHeight="1" x14ac:dyDescent="0.35">
      <c r="A61" s="3"/>
      <c r="B61" s="4" t="s">
        <v>1</v>
      </c>
      <c r="C61" s="5">
        <v>0.18</v>
      </c>
      <c r="D61" s="3"/>
      <c r="E61" s="3"/>
      <c r="F61" s="3"/>
      <c r="G61" s="3"/>
      <c r="H61" s="3"/>
      <c r="I61" s="3"/>
      <c r="J61" s="3"/>
      <c r="K61" s="3"/>
      <c r="L61" s="2">
        <f>L60*C61</f>
        <v>0</v>
      </c>
    </row>
    <row r="62" spans="1:12" ht="14.25" customHeight="1" x14ac:dyDescent="0.35">
      <c r="A62" s="3"/>
      <c r="B62" s="4" t="s">
        <v>0</v>
      </c>
      <c r="C62" s="3"/>
      <c r="D62" s="3"/>
      <c r="E62" s="3"/>
      <c r="F62" s="3"/>
      <c r="G62" s="3"/>
      <c r="H62" s="3"/>
      <c r="I62" s="3"/>
      <c r="J62" s="3"/>
      <c r="K62" s="3"/>
      <c r="L62" s="2">
        <f>L60+L61</f>
        <v>0</v>
      </c>
    </row>
  </sheetData>
  <mergeCells count="13">
    <mergeCell ref="H4:I4"/>
    <mergeCell ref="J4:K4"/>
    <mergeCell ref="L4:L5"/>
    <mergeCell ref="A1:L1"/>
    <mergeCell ref="B2:L2"/>
    <mergeCell ref="G3:I3"/>
    <mergeCell ref="J3:K3"/>
    <mergeCell ref="A4:A5"/>
    <mergeCell ref="B4:B5"/>
    <mergeCell ref="C4:C5"/>
    <mergeCell ref="D4:D5"/>
    <mergeCell ref="E4:E5"/>
    <mergeCell ref="F4:G4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3829-9DC7-4CED-AEA2-A1437E4843C2}">
  <sheetPr>
    <tabColor rgb="FF93CDDD"/>
    <pageSetUpPr fitToPage="1"/>
  </sheetPr>
  <dimension ref="A1:L69"/>
  <sheetViews>
    <sheetView showGridLines="0" topLeftCell="A45" zoomScaleNormal="100" workbookViewId="0">
      <selection activeCell="H7" sqref="H7:H56"/>
    </sheetView>
  </sheetViews>
  <sheetFormatPr defaultColWidth="8.6328125" defaultRowHeight="14.5" x14ac:dyDescent="0.35"/>
  <cols>
    <col min="1" max="1" width="4.36328125" style="1" customWidth="1"/>
    <col min="2" max="2" width="70.36328125" style="1" customWidth="1"/>
    <col min="3" max="3" width="11.36328125" style="1" customWidth="1"/>
    <col min="4" max="5" width="11.453125" style="1" customWidth="1"/>
    <col min="6" max="6" width="13" style="1" customWidth="1"/>
    <col min="7" max="7" width="14" style="1" customWidth="1"/>
    <col min="8" max="8" width="7.453125" style="1" customWidth="1"/>
    <col min="9" max="9" width="13.90625" style="1" customWidth="1"/>
    <col min="10" max="10" width="7.36328125" style="1" customWidth="1"/>
    <col min="11" max="11" width="13.453125" style="1" customWidth="1"/>
    <col min="12" max="12" width="16.54296875" style="1" customWidth="1"/>
    <col min="13" max="16384" width="8.6328125" style="1"/>
  </cols>
  <sheetData>
    <row r="1" spans="1:12" ht="21" customHeight="1" x14ac:dyDescent="0.35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35">
      <c r="B2" s="17" t="s">
        <v>82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7.25" customHeight="1" x14ac:dyDescent="0.35">
      <c r="B3" s="16" t="s">
        <v>52</v>
      </c>
      <c r="G3" s="15" t="s">
        <v>51</v>
      </c>
      <c r="H3" s="15"/>
      <c r="I3" s="15"/>
      <c r="J3" s="14">
        <f>L69</f>
        <v>0</v>
      </c>
      <c r="K3" s="14"/>
      <c r="L3" s="13" t="s">
        <v>8</v>
      </c>
    </row>
    <row r="4" spans="1:12" ht="27" customHeight="1" x14ac:dyDescent="0.35">
      <c r="A4" s="11" t="s">
        <v>50</v>
      </c>
      <c r="B4" s="11" t="s">
        <v>49</v>
      </c>
      <c r="C4" s="11" t="s">
        <v>48</v>
      </c>
      <c r="D4" s="11" t="s">
        <v>47</v>
      </c>
      <c r="E4" s="11" t="s">
        <v>46</v>
      </c>
      <c r="F4" s="11" t="s">
        <v>45</v>
      </c>
      <c r="G4" s="11"/>
      <c r="H4" s="11" t="s">
        <v>44</v>
      </c>
      <c r="I4" s="11"/>
      <c r="J4" s="11" t="s">
        <v>43</v>
      </c>
      <c r="K4" s="11"/>
      <c r="L4" s="11" t="s">
        <v>2</v>
      </c>
    </row>
    <row r="5" spans="1:12" ht="15.75" customHeight="1" x14ac:dyDescent="0.35">
      <c r="A5" s="11"/>
      <c r="B5" s="11"/>
      <c r="C5" s="11"/>
      <c r="D5" s="11"/>
      <c r="E5" s="11"/>
      <c r="F5" s="12" t="s">
        <v>42</v>
      </c>
      <c r="G5" s="12" t="s">
        <v>2</v>
      </c>
      <c r="H5" s="12" t="s">
        <v>42</v>
      </c>
      <c r="I5" s="12" t="s">
        <v>2</v>
      </c>
      <c r="J5" s="12" t="s">
        <v>42</v>
      </c>
      <c r="K5" s="12" t="s">
        <v>2</v>
      </c>
      <c r="L5" s="11"/>
    </row>
    <row r="6" spans="1:12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2" ht="14.25" customHeight="1" x14ac:dyDescent="0.35">
      <c r="A7" s="10"/>
      <c r="B7" s="10" t="s">
        <v>81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54.75" customHeight="1" x14ac:dyDescent="0.35">
      <c r="A8" s="6">
        <v>1</v>
      </c>
      <c r="B8" s="4" t="s">
        <v>80</v>
      </c>
      <c r="C8" s="3" t="s">
        <v>21</v>
      </c>
      <c r="D8" s="3"/>
      <c r="E8" s="8">
        <v>1</v>
      </c>
      <c r="F8" s="3"/>
      <c r="G8" s="3"/>
      <c r="H8" s="3"/>
      <c r="I8" s="3"/>
      <c r="J8" s="3"/>
      <c r="K8" s="3"/>
      <c r="L8" s="3"/>
    </row>
    <row r="9" spans="1:12" ht="14.25" customHeight="1" x14ac:dyDescent="0.35">
      <c r="B9" s="9" t="s">
        <v>11</v>
      </c>
      <c r="C9" s="3" t="s">
        <v>21</v>
      </c>
      <c r="D9" s="8">
        <v>1</v>
      </c>
      <c r="E9" s="8">
        <f>D9*E8</f>
        <v>1</v>
      </c>
      <c r="F9" s="8"/>
      <c r="G9" s="7"/>
      <c r="H9" s="8"/>
      <c r="I9" s="7">
        <f>H9*E9</f>
        <v>0</v>
      </c>
      <c r="J9" s="8"/>
      <c r="K9" s="7"/>
      <c r="L9" s="7">
        <f>K9+I9+G9</f>
        <v>0</v>
      </c>
    </row>
    <row r="10" spans="1:12" ht="14.25" customHeight="1" x14ac:dyDescent="0.35">
      <c r="B10" s="9" t="s">
        <v>79</v>
      </c>
      <c r="C10" s="3" t="s">
        <v>21</v>
      </c>
      <c r="D10" s="8">
        <v>1</v>
      </c>
      <c r="E10" s="8">
        <f>D10*E8</f>
        <v>1</v>
      </c>
      <c r="F10" s="8"/>
      <c r="G10" s="7">
        <f>F10*E10</f>
        <v>0</v>
      </c>
      <c r="H10" s="8"/>
      <c r="I10" s="7"/>
      <c r="J10" s="8"/>
      <c r="K10" s="7"/>
      <c r="L10" s="7">
        <f>K10+I10+G10</f>
        <v>0</v>
      </c>
    </row>
    <row r="11" spans="1:12" ht="14.25" customHeight="1" x14ac:dyDescent="0.35">
      <c r="B11" s="9" t="s">
        <v>14</v>
      </c>
      <c r="C11" s="3" t="s">
        <v>8</v>
      </c>
      <c r="D11" s="8">
        <v>1</v>
      </c>
      <c r="E11" s="8">
        <f>D11*E8</f>
        <v>1</v>
      </c>
      <c r="F11" s="8"/>
      <c r="G11" s="7">
        <f>F11*E11</f>
        <v>0</v>
      </c>
      <c r="H11" s="8"/>
      <c r="I11" s="7"/>
      <c r="J11" s="8"/>
      <c r="K11" s="7"/>
      <c r="L11" s="7">
        <f>K11+I11+G11</f>
        <v>0</v>
      </c>
    </row>
    <row r="12" spans="1:12" ht="14.25" customHeight="1" x14ac:dyDescent="0.35">
      <c r="B12" s="9" t="s">
        <v>13</v>
      </c>
      <c r="C12" s="3" t="s">
        <v>8</v>
      </c>
      <c r="D12" s="8">
        <v>1</v>
      </c>
      <c r="E12" s="8">
        <f>D12*E8</f>
        <v>1</v>
      </c>
      <c r="F12" s="8"/>
      <c r="G12" s="7">
        <f>F12*E12</f>
        <v>0</v>
      </c>
      <c r="H12" s="8"/>
      <c r="I12" s="7"/>
      <c r="J12" s="8"/>
      <c r="K12" s="7"/>
      <c r="L12" s="7">
        <f>K12+I12+G12</f>
        <v>0</v>
      </c>
    </row>
    <row r="13" spans="1:12" ht="27" customHeight="1" x14ac:dyDescent="0.35">
      <c r="A13" s="6">
        <v>2</v>
      </c>
      <c r="B13" s="4" t="s">
        <v>78</v>
      </c>
      <c r="C13" s="3" t="s">
        <v>21</v>
      </c>
      <c r="D13" s="3"/>
      <c r="E13" s="8">
        <v>32</v>
      </c>
      <c r="F13" s="3"/>
      <c r="G13" s="3"/>
      <c r="H13" s="3"/>
      <c r="I13" s="3"/>
      <c r="J13" s="3"/>
      <c r="K13" s="3"/>
      <c r="L13" s="3"/>
    </row>
    <row r="14" spans="1:12" ht="14.25" customHeight="1" x14ac:dyDescent="0.35">
      <c r="B14" s="9" t="s">
        <v>11</v>
      </c>
      <c r="C14" s="3" t="s">
        <v>21</v>
      </c>
      <c r="D14" s="8">
        <v>1</v>
      </c>
      <c r="E14" s="8">
        <f>D14*E13</f>
        <v>32</v>
      </c>
      <c r="F14" s="8"/>
      <c r="G14" s="7"/>
      <c r="H14" s="8"/>
      <c r="I14" s="7">
        <f>H14*E14</f>
        <v>0</v>
      </c>
      <c r="J14" s="8"/>
      <c r="K14" s="7"/>
      <c r="L14" s="7">
        <f>K14+I14+G14</f>
        <v>0</v>
      </c>
    </row>
    <row r="15" spans="1:12" ht="14.25" customHeight="1" x14ac:dyDescent="0.35">
      <c r="B15" s="9" t="s">
        <v>77</v>
      </c>
      <c r="C15" s="3" t="s">
        <v>21</v>
      </c>
      <c r="D15" s="8">
        <v>1</v>
      </c>
      <c r="E15" s="8">
        <f>D15*E13</f>
        <v>32</v>
      </c>
      <c r="F15" s="8"/>
      <c r="G15" s="7">
        <f>F15*E15</f>
        <v>0</v>
      </c>
      <c r="H15" s="8"/>
      <c r="I15" s="7"/>
      <c r="J15" s="8"/>
      <c r="K15" s="7"/>
      <c r="L15" s="7">
        <f>K15+I15+G15</f>
        <v>0</v>
      </c>
    </row>
    <row r="16" spans="1:12" ht="14.25" customHeight="1" x14ac:dyDescent="0.35">
      <c r="B16" s="9" t="s">
        <v>70</v>
      </c>
      <c r="C16" s="3" t="s">
        <v>8</v>
      </c>
      <c r="D16" s="8">
        <v>1</v>
      </c>
      <c r="E16" s="8">
        <f>D16*E13</f>
        <v>32</v>
      </c>
      <c r="F16" s="8"/>
      <c r="G16" s="7">
        <f>F16*E16</f>
        <v>0</v>
      </c>
      <c r="H16" s="8"/>
      <c r="I16" s="7"/>
      <c r="J16" s="8"/>
      <c r="K16" s="7"/>
      <c r="L16" s="7">
        <f>K16+I16+G16</f>
        <v>0</v>
      </c>
    </row>
    <row r="17" spans="1:12" ht="14.25" customHeight="1" x14ac:dyDescent="0.35">
      <c r="B17" s="9" t="s">
        <v>13</v>
      </c>
      <c r="C17" s="3" t="s">
        <v>8</v>
      </c>
      <c r="D17" s="8">
        <v>1</v>
      </c>
      <c r="E17" s="8">
        <f>D17*E13</f>
        <v>32</v>
      </c>
      <c r="F17" s="8"/>
      <c r="G17" s="7">
        <f>F17*E17</f>
        <v>0</v>
      </c>
      <c r="H17" s="8"/>
      <c r="I17" s="7"/>
      <c r="J17" s="8"/>
      <c r="K17" s="7"/>
      <c r="L17" s="7">
        <f>K17+I17+G17</f>
        <v>0</v>
      </c>
    </row>
    <row r="18" spans="1:12" ht="27" customHeight="1" x14ac:dyDescent="0.35">
      <c r="A18" s="6">
        <v>3</v>
      </c>
      <c r="B18" s="4" t="s">
        <v>76</v>
      </c>
      <c r="C18" s="3" t="s">
        <v>21</v>
      </c>
      <c r="D18" s="3"/>
      <c r="E18" s="8">
        <v>6</v>
      </c>
      <c r="F18" s="3"/>
      <c r="G18" s="3"/>
      <c r="H18" s="3"/>
      <c r="I18" s="3"/>
      <c r="J18" s="3"/>
      <c r="K18" s="3"/>
      <c r="L18" s="3"/>
    </row>
    <row r="19" spans="1:12" ht="14.25" customHeight="1" x14ac:dyDescent="0.35">
      <c r="B19" s="9" t="s">
        <v>11</v>
      </c>
      <c r="C19" s="3" t="s">
        <v>21</v>
      </c>
      <c r="D19" s="8">
        <v>1</v>
      </c>
      <c r="E19" s="8">
        <f>D19*E18</f>
        <v>6</v>
      </c>
      <c r="F19" s="8"/>
      <c r="G19" s="7"/>
      <c r="H19" s="8"/>
      <c r="I19" s="7">
        <f>H19*E19</f>
        <v>0</v>
      </c>
      <c r="J19" s="8"/>
      <c r="K19" s="7"/>
      <c r="L19" s="7">
        <f>K19+I19+G19</f>
        <v>0</v>
      </c>
    </row>
    <row r="20" spans="1:12" ht="14.25" customHeight="1" x14ac:dyDescent="0.35">
      <c r="B20" s="9" t="s">
        <v>75</v>
      </c>
      <c r="C20" s="3" t="s">
        <v>21</v>
      </c>
      <c r="D20" s="8">
        <v>1</v>
      </c>
      <c r="E20" s="8">
        <f>D20*E18</f>
        <v>6</v>
      </c>
      <c r="F20" s="8"/>
      <c r="G20" s="7">
        <f>F20*E20</f>
        <v>0</v>
      </c>
      <c r="H20" s="8"/>
      <c r="I20" s="7"/>
      <c r="J20" s="8"/>
      <c r="K20" s="7"/>
      <c r="L20" s="7">
        <f>K20+I20+G20</f>
        <v>0</v>
      </c>
    </row>
    <row r="21" spans="1:12" ht="14.25" customHeight="1" x14ac:dyDescent="0.35">
      <c r="B21" s="9" t="s">
        <v>70</v>
      </c>
      <c r="C21" s="3" t="s">
        <v>8</v>
      </c>
      <c r="D21" s="8">
        <v>1</v>
      </c>
      <c r="E21" s="8">
        <f>D21*E18</f>
        <v>6</v>
      </c>
      <c r="F21" s="8"/>
      <c r="G21" s="7">
        <f>F21*E21</f>
        <v>0</v>
      </c>
      <c r="H21" s="8"/>
      <c r="I21" s="7"/>
      <c r="J21" s="8"/>
      <c r="K21" s="7"/>
      <c r="L21" s="7">
        <f>K21+I21+G21</f>
        <v>0</v>
      </c>
    </row>
    <row r="22" spans="1:12" ht="14.25" customHeight="1" x14ac:dyDescent="0.35">
      <c r="B22" s="9" t="s">
        <v>13</v>
      </c>
      <c r="C22" s="3" t="s">
        <v>8</v>
      </c>
      <c r="D22" s="8">
        <v>1</v>
      </c>
      <c r="E22" s="8">
        <f>D22*E18</f>
        <v>6</v>
      </c>
      <c r="F22" s="8"/>
      <c r="G22" s="7">
        <f>F22*E22</f>
        <v>0</v>
      </c>
      <c r="H22" s="8"/>
      <c r="I22" s="7"/>
      <c r="J22" s="8"/>
      <c r="K22" s="7"/>
      <c r="L22" s="7">
        <f>K22+I22+G22</f>
        <v>0</v>
      </c>
    </row>
    <row r="23" spans="1:12" ht="27" customHeight="1" x14ac:dyDescent="0.35">
      <c r="A23" s="6">
        <v>4</v>
      </c>
      <c r="B23" s="4" t="s">
        <v>74</v>
      </c>
      <c r="C23" s="3" t="s">
        <v>21</v>
      </c>
      <c r="D23" s="3"/>
      <c r="E23" s="8">
        <v>4</v>
      </c>
      <c r="F23" s="3"/>
      <c r="G23" s="3"/>
      <c r="H23" s="3"/>
      <c r="I23" s="3"/>
      <c r="J23" s="3"/>
      <c r="K23" s="3"/>
      <c r="L23" s="3"/>
    </row>
    <row r="24" spans="1:12" ht="14.25" customHeight="1" x14ac:dyDescent="0.35">
      <c r="B24" s="9" t="s">
        <v>11</v>
      </c>
      <c r="C24" s="3" t="s">
        <v>21</v>
      </c>
      <c r="D24" s="8">
        <v>1</v>
      </c>
      <c r="E24" s="8">
        <f>D24*E23</f>
        <v>4</v>
      </c>
      <c r="F24" s="8"/>
      <c r="G24" s="7"/>
      <c r="H24" s="8"/>
      <c r="I24" s="7">
        <f>H24*E24</f>
        <v>0</v>
      </c>
      <c r="J24" s="8"/>
      <c r="K24" s="7"/>
      <c r="L24" s="7">
        <f>K24+I24+G24</f>
        <v>0</v>
      </c>
    </row>
    <row r="25" spans="1:12" ht="14.25" customHeight="1" x14ac:dyDescent="0.35">
      <c r="B25" s="9" t="s">
        <v>73</v>
      </c>
      <c r="C25" s="3" t="s">
        <v>21</v>
      </c>
      <c r="D25" s="8">
        <v>1</v>
      </c>
      <c r="E25" s="8">
        <f>D25*E23</f>
        <v>4</v>
      </c>
      <c r="F25" s="8"/>
      <c r="G25" s="7">
        <f>F25*E25</f>
        <v>0</v>
      </c>
      <c r="H25" s="8"/>
      <c r="I25" s="7"/>
      <c r="J25" s="8"/>
      <c r="K25" s="7"/>
      <c r="L25" s="7">
        <f>K25+I25+G25</f>
        <v>0</v>
      </c>
    </row>
    <row r="26" spans="1:12" ht="14.25" customHeight="1" x14ac:dyDescent="0.35">
      <c r="B26" s="9" t="s">
        <v>70</v>
      </c>
      <c r="C26" s="3" t="s">
        <v>8</v>
      </c>
      <c r="D26" s="8">
        <v>1</v>
      </c>
      <c r="E26" s="8">
        <f>D26*E23</f>
        <v>4</v>
      </c>
      <c r="F26" s="8"/>
      <c r="G26" s="7">
        <f>F26*E26</f>
        <v>0</v>
      </c>
      <c r="H26" s="8"/>
      <c r="I26" s="7"/>
      <c r="J26" s="8"/>
      <c r="K26" s="7"/>
      <c r="L26" s="7">
        <f>K26+I26+G26</f>
        <v>0</v>
      </c>
    </row>
    <row r="27" spans="1:12" ht="14.25" customHeight="1" x14ac:dyDescent="0.35">
      <c r="B27" s="9" t="s">
        <v>13</v>
      </c>
      <c r="C27" s="3" t="s">
        <v>8</v>
      </c>
      <c r="D27" s="8">
        <v>1</v>
      </c>
      <c r="E27" s="8">
        <f>D27*E23</f>
        <v>4</v>
      </c>
      <c r="F27" s="8"/>
      <c r="G27" s="7">
        <f>F27*E27</f>
        <v>0</v>
      </c>
      <c r="H27" s="8"/>
      <c r="I27" s="7"/>
      <c r="J27" s="8"/>
      <c r="K27" s="7"/>
      <c r="L27" s="7">
        <f>K27+I27+G27</f>
        <v>0</v>
      </c>
    </row>
    <row r="28" spans="1:12" ht="27" customHeight="1" x14ac:dyDescent="0.35">
      <c r="A28" s="6">
        <v>5</v>
      </c>
      <c r="B28" s="4" t="s">
        <v>72</v>
      </c>
      <c r="C28" s="3" t="s">
        <v>21</v>
      </c>
      <c r="D28" s="3"/>
      <c r="E28" s="8">
        <v>12</v>
      </c>
      <c r="F28" s="3"/>
      <c r="G28" s="3"/>
      <c r="H28" s="3"/>
      <c r="I28" s="3"/>
      <c r="J28" s="3"/>
      <c r="K28" s="3"/>
      <c r="L28" s="3"/>
    </row>
    <row r="29" spans="1:12" ht="14.25" customHeight="1" x14ac:dyDescent="0.35">
      <c r="B29" s="9" t="s">
        <v>11</v>
      </c>
      <c r="C29" s="3" t="s">
        <v>21</v>
      </c>
      <c r="D29" s="8">
        <v>1</v>
      </c>
      <c r="E29" s="8">
        <f>D29*E28</f>
        <v>12</v>
      </c>
      <c r="F29" s="8"/>
      <c r="G29" s="7"/>
      <c r="H29" s="8"/>
      <c r="I29" s="7">
        <f>H29*E29</f>
        <v>0</v>
      </c>
      <c r="J29" s="8"/>
      <c r="K29" s="7"/>
      <c r="L29" s="7">
        <f>K29+I29+G29</f>
        <v>0</v>
      </c>
    </row>
    <row r="30" spans="1:12" ht="14.25" customHeight="1" x14ac:dyDescent="0.35">
      <c r="B30" s="9" t="s">
        <v>71</v>
      </c>
      <c r="C30" s="3" t="s">
        <v>21</v>
      </c>
      <c r="D30" s="8">
        <v>1</v>
      </c>
      <c r="E30" s="8">
        <f>D30*E28</f>
        <v>12</v>
      </c>
      <c r="F30" s="8"/>
      <c r="G30" s="7">
        <f>F30*E30</f>
        <v>0</v>
      </c>
      <c r="H30" s="8"/>
      <c r="I30" s="7"/>
      <c r="J30" s="8"/>
      <c r="K30" s="7"/>
      <c r="L30" s="7">
        <f>K30+I30+G30</f>
        <v>0</v>
      </c>
    </row>
    <row r="31" spans="1:12" ht="14.25" customHeight="1" x14ac:dyDescent="0.35">
      <c r="B31" s="9" t="s">
        <v>70</v>
      </c>
      <c r="C31" s="3" t="s">
        <v>8</v>
      </c>
      <c r="D31" s="8">
        <v>1</v>
      </c>
      <c r="E31" s="8">
        <f>D31*E28</f>
        <v>12</v>
      </c>
      <c r="F31" s="8"/>
      <c r="G31" s="7">
        <f>F31*E31</f>
        <v>0</v>
      </c>
      <c r="H31" s="8"/>
      <c r="I31" s="7"/>
      <c r="J31" s="8"/>
      <c r="K31" s="7"/>
      <c r="L31" s="7">
        <f>K31+I31+G31</f>
        <v>0</v>
      </c>
    </row>
    <row r="32" spans="1:12" ht="14.25" customHeight="1" x14ac:dyDescent="0.35">
      <c r="B32" s="9" t="s">
        <v>13</v>
      </c>
      <c r="C32" s="3" t="s">
        <v>8</v>
      </c>
      <c r="D32" s="8">
        <v>1</v>
      </c>
      <c r="E32" s="8">
        <f>D32*E28</f>
        <v>12</v>
      </c>
      <c r="F32" s="8"/>
      <c r="G32" s="7">
        <f>F32*E32</f>
        <v>0</v>
      </c>
      <c r="H32" s="8"/>
      <c r="I32" s="7"/>
      <c r="J32" s="8"/>
      <c r="K32" s="7"/>
      <c r="L32" s="7">
        <f>K32+I32+G32</f>
        <v>0</v>
      </c>
    </row>
    <row r="33" spans="1:12" ht="27" customHeight="1" x14ac:dyDescent="0.35">
      <c r="A33" s="6">
        <v>6</v>
      </c>
      <c r="B33" s="4" t="s">
        <v>69</v>
      </c>
      <c r="C33" s="3" t="s">
        <v>28</v>
      </c>
      <c r="D33" s="3"/>
      <c r="E33" s="8">
        <v>1450</v>
      </c>
      <c r="F33" s="3"/>
      <c r="G33" s="3"/>
      <c r="H33" s="3"/>
      <c r="I33" s="3"/>
      <c r="J33" s="3"/>
      <c r="K33" s="3"/>
      <c r="L33" s="3"/>
    </row>
    <row r="34" spans="1:12" ht="14.25" customHeight="1" x14ac:dyDescent="0.35">
      <c r="B34" s="9" t="s">
        <v>11</v>
      </c>
      <c r="C34" s="3" t="s">
        <v>28</v>
      </c>
      <c r="D34" s="8">
        <v>1</v>
      </c>
      <c r="E34" s="8">
        <f>D34*E33</f>
        <v>1450</v>
      </c>
      <c r="F34" s="8"/>
      <c r="G34" s="7"/>
      <c r="H34" s="8"/>
      <c r="I34" s="7">
        <f>H34*E34</f>
        <v>0</v>
      </c>
      <c r="J34" s="8"/>
      <c r="K34" s="7"/>
      <c r="L34" s="7">
        <f>K34+I34+G34</f>
        <v>0</v>
      </c>
    </row>
    <row r="35" spans="1:12" ht="14.25" customHeight="1" x14ac:dyDescent="0.35">
      <c r="B35" s="9" t="s">
        <v>68</v>
      </c>
      <c r="C35" s="3" t="s">
        <v>28</v>
      </c>
      <c r="D35" s="8">
        <v>1.05</v>
      </c>
      <c r="E35" s="8">
        <f>D35*E33</f>
        <v>1522.5</v>
      </c>
      <c r="F35" s="8"/>
      <c r="G35" s="7">
        <f>F35*E35</f>
        <v>0</v>
      </c>
      <c r="H35" s="8"/>
      <c r="I35" s="7"/>
      <c r="J35" s="8"/>
      <c r="K35" s="7"/>
      <c r="L35" s="7">
        <f>K35+I35+G35</f>
        <v>0</v>
      </c>
    </row>
    <row r="36" spans="1:12" ht="14.25" customHeight="1" x14ac:dyDescent="0.35">
      <c r="B36" s="9" t="s">
        <v>67</v>
      </c>
      <c r="C36" s="3" t="s">
        <v>28</v>
      </c>
      <c r="D36" s="8">
        <v>1.05</v>
      </c>
      <c r="E36" s="8">
        <f>D36*E33</f>
        <v>1522.5</v>
      </c>
      <c r="F36" s="8"/>
      <c r="G36" s="7">
        <f>F36*E36</f>
        <v>0</v>
      </c>
      <c r="H36" s="8"/>
      <c r="I36" s="7"/>
      <c r="J36" s="8"/>
      <c r="K36" s="7"/>
      <c r="L36" s="7">
        <f>K36+I36+G36</f>
        <v>0</v>
      </c>
    </row>
    <row r="37" spans="1:12" ht="14.25" customHeight="1" x14ac:dyDescent="0.35">
      <c r="B37" s="9" t="s">
        <v>13</v>
      </c>
      <c r="C37" s="3" t="s">
        <v>8</v>
      </c>
      <c r="D37" s="8">
        <v>1</v>
      </c>
      <c r="E37" s="8">
        <f>D37*E33</f>
        <v>1450</v>
      </c>
      <c r="F37" s="8"/>
      <c r="G37" s="7">
        <f>F37*E37</f>
        <v>0</v>
      </c>
      <c r="H37" s="8"/>
      <c r="I37" s="7"/>
      <c r="J37" s="8"/>
      <c r="K37" s="7"/>
      <c r="L37" s="7">
        <f>K37+I37+G37</f>
        <v>0</v>
      </c>
    </row>
    <row r="38" spans="1:12" ht="27" customHeight="1" x14ac:dyDescent="0.35">
      <c r="A38" s="6">
        <v>7</v>
      </c>
      <c r="B38" s="4" t="s">
        <v>66</v>
      </c>
      <c r="C38" s="3" t="s">
        <v>10</v>
      </c>
      <c r="D38" s="3"/>
      <c r="E38" s="8">
        <v>1</v>
      </c>
      <c r="F38" s="3"/>
      <c r="G38" s="3"/>
      <c r="H38" s="3"/>
      <c r="I38" s="3"/>
      <c r="J38" s="3"/>
      <c r="K38" s="3"/>
      <c r="L38" s="3"/>
    </row>
    <row r="39" spans="1:12" ht="14.25" customHeight="1" x14ac:dyDescent="0.35">
      <c r="B39" s="9" t="s">
        <v>11</v>
      </c>
      <c r="C39" s="3" t="s">
        <v>10</v>
      </c>
      <c r="D39" s="8">
        <v>1</v>
      </c>
      <c r="E39" s="8">
        <f>D39*E38</f>
        <v>1</v>
      </c>
      <c r="F39" s="8"/>
      <c r="G39" s="7"/>
      <c r="H39" s="8"/>
      <c r="I39" s="7">
        <f>H39*E39</f>
        <v>0</v>
      </c>
      <c r="J39" s="8"/>
      <c r="K39" s="7"/>
      <c r="L39" s="7">
        <f>K39+I39+G39</f>
        <v>0</v>
      </c>
    </row>
    <row r="40" spans="1:12" ht="14.25" customHeight="1" x14ac:dyDescent="0.35">
      <c r="B40" s="9" t="s">
        <v>65</v>
      </c>
      <c r="C40" s="3" t="s">
        <v>8</v>
      </c>
      <c r="D40" s="8">
        <v>1</v>
      </c>
      <c r="E40" s="8">
        <f>D40*E38</f>
        <v>1</v>
      </c>
      <c r="F40" s="8"/>
      <c r="G40" s="7">
        <f>F40*E40</f>
        <v>0</v>
      </c>
      <c r="H40" s="8"/>
      <c r="I40" s="7"/>
      <c r="J40" s="8"/>
      <c r="K40" s="7"/>
      <c r="L40" s="7">
        <f>K40+I40+G40</f>
        <v>0</v>
      </c>
    </row>
    <row r="41" spans="1:12" ht="14.25" customHeight="1" x14ac:dyDescent="0.35">
      <c r="A41" s="10"/>
      <c r="B41" s="10" t="s">
        <v>64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27" customHeight="1" x14ac:dyDescent="0.35">
      <c r="A42" s="6">
        <v>8</v>
      </c>
      <c r="B42" s="4" t="s">
        <v>63</v>
      </c>
      <c r="C42" s="3" t="s">
        <v>21</v>
      </c>
      <c r="D42" s="3"/>
      <c r="E42" s="8">
        <v>8</v>
      </c>
      <c r="F42" s="3"/>
      <c r="G42" s="3"/>
      <c r="H42" s="3"/>
      <c r="I42" s="3"/>
      <c r="J42" s="3"/>
      <c r="K42" s="3"/>
      <c r="L42" s="3"/>
    </row>
    <row r="43" spans="1:12" ht="14.25" customHeight="1" x14ac:dyDescent="0.35">
      <c r="B43" s="9" t="s">
        <v>11</v>
      </c>
      <c r="C43" s="3" t="s">
        <v>21</v>
      </c>
      <c r="D43" s="8">
        <v>1</v>
      </c>
      <c r="E43" s="8">
        <f>D43*E42</f>
        <v>8</v>
      </c>
      <c r="F43" s="8"/>
      <c r="G43" s="7"/>
      <c r="H43" s="8"/>
      <c r="I43" s="7">
        <f>H43*E43</f>
        <v>0</v>
      </c>
      <c r="J43" s="8"/>
      <c r="K43" s="7"/>
      <c r="L43" s="7">
        <f>K43+I43+G43</f>
        <v>0</v>
      </c>
    </row>
    <row r="44" spans="1:12" ht="14.25" customHeight="1" x14ac:dyDescent="0.35">
      <c r="B44" s="9" t="s">
        <v>62</v>
      </c>
      <c r="C44" s="3" t="s">
        <v>21</v>
      </c>
      <c r="D44" s="8">
        <v>1</v>
      </c>
      <c r="E44" s="8">
        <f>D44*E42</f>
        <v>8</v>
      </c>
      <c r="F44" s="8"/>
      <c r="G44" s="7">
        <f>F44*E44</f>
        <v>0</v>
      </c>
      <c r="H44" s="8"/>
      <c r="I44" s="7"/>
      <c r="J44" s="8"/>
      <c r="K44" s="7"/>
      <c r="L44" s="7">
        <f>K44+I44+G44</f>
        <v>0</v>
      </c>
    </row>
    <row r="45" spans="1:12" ht="14.25" customHeight="1" x14ac:dyDescent="0.35">
      <c r="B45" s="9" t="s">
        <v>13</v>
      </c>
      <c r="C45" s="3" t="s">
        <v>8</v>
      </c>
      <c r="D45" s="8">
        <v>1</v>
      </c>
      <c r="E45" s="8">
        <f>D45*E42</f>
        <v>8</v>
      </c>
      <c r="F45" s="8"/>
      <c r="G45" s="7">
        <f>F45*E45</f>
        <v>0</v>
      </c>
      <c r="H45" s="8"/>
      <c r="I45" s="7"/>
      <c r="J45" s="8"/>
      <c r="K45" s="7"/>
      <c r="L45" s="7">
        <f>K45+I45+G45</f>
        <v>0</v>
      </c>
    </row>
    <row r="46" spans="1:12" ht="41.25" customHeight="1" x14ac:dyDescent="0.35">
      <c r="A46" s="6">
        <v>9</v>
      </c>
      <c r="B46" s="4" t="s">
        <v>61</v>
      </c>
      <c r="C46" s="3" t="s">
        <v>21</v>
      </c>
      <c r="D46" s="3"/>
      <c r="E46" s="8">
        <v>5</v>
      </c>
      <c r="F46" s="3"/>
      <c r="G46" s="3"/>
      <c r="H46" s="3"/>
      <c r="I46" s="3"/>
      <c r="J46" s="3"/>
      <c r="K46" s="3"/>
      <c r="L46" s="3"/>
    </row>
    <row r="47" spans="1:12" ht="14.25" customHeight="1" x14ac:dyDescent="0.35">
      <c r="B47" s="9" t="s">
        <v>11</v>
      </c>
      <c r="C47" s="3" t="s">
        <v>21</v>
      </c>
      <c r="D47" s="8">
        <v>1</v>
      </c>
      <c r="E47" s="8">
        <f>D47*E46</f>
        <v>5</v>
      </c>
      <c r="F47" s="8"/>
      <c r="G47" s="7"/>
      <c r="H47" s="8"/>
      <c r="I47" s="7">
        <f>H47*E47</f>
        <v>0</v>
      </c>
      <c r="J47" s="8"/>
      <c r="K47" s="7"/>
      <c r="L47" s="7">
        <f>K47+I47+G47</f>
        <v>0</v>
      </c>
    </row>
    <row r="48" spans="1:12" ht="14.25" customHeight="1" x14ac:dyDescent="0.35">
      <c r="B48" s="9" t="s">
        <v>60</v>
      </c>
      <c r="C48" s="3" t="s">
        <v>21</v>
      </c>
      <c r="D48" s="8">
        <v>1</v>
      </c>
      <c r="E48" s="8">
        <f>D48*E46</f>
        <v>5</v>
      </c>
      <c r="F48" s="8"/>
      <c r="G48" s="7">
        <f>F48*E48</f>
        <v>0</v>
      </c>
      <c r="H48" s="8"/>
      <c r="I48" s="7"/>
      <c r="J48" s="8"/>
      <c r="K48" s="7"/>
      <c r="L48" s="7">
        <f>K48+I48+G48</f>
        <v>0</v>
      </c>
    </row>
    <row r="49" spans="1:12" ht="14.25" customHeight="1" x14ac:dyDescent="0.35">
      <c r="B49" s="9" t="s">
        <v>13</v>
      </c>
      <c r="C49" s="3" t="s">
        <v>8</v>
      </c>
      <c r="D49" s="8">
        <v>1</v>
      </c>
      <c r="E49" s="8">
        <f>D49*E46</f>
        <v>5</v>
      </c>
      <c r="F49" s="8"/>
      <c r="G49" s="7">
        <f>F49*E49</f>
        <v>0</v>
      </c>
      <c r="H49" s="8"/>
      <c r="I49" s="7"/>
      <c r="J49" s="8"/>
      <c r="K49" s="7"/>
      <c r="L49" s="7">
        <f>K49+I49+G49</f>
        <v>0</v>
      </c>
    </row>
    <row r="50" spans="1:12" ht="27" customHeight="1" x14ac:dyDescent="0.35">
      <c r="A50" s="6">
        <v>10</v>
      </c>
      <c r="B50" s="4" t="s">
        <v>59</v>
      </c>
      <c r="C50" s="3" t="s">
        <v>21</v>
      </c>
      <c r="D50" s="3"/>
      <c r="E50" s="8">
        <v>6</v>
      </c>
      <c r="F50" s="3"/>
      <c r="G50" s="3"/>
      <c r="H50" s="3"/>
      <c r="I50" s="3"/>
      <c r="J50" s="3"/>
      <c r="K50" s="3"/>
      <c r="L50" s="3"/>
    </row>
    <row r="51" spans="1:12" ht="14.25" customHeight="1" x14ac:dyDescent="0.35">
      <c r="B51" s="9" t="s">
        <v>11</v>
      </c>
      <c r="C51" s="3" t="s">
        <v>21</v>
      </c>
      <c r="D51" s="8">
        <v>1</v>
      </c>
      <c r="E51" s="8">
        <f>D51*E50</f>
        <v>6</v>
      </c>
      <c r="F51" s="8"/>
      <c r="G51" s="7"/>
      <c r="H51" s="8"/>
      <c r="I51" s="7">
        <f>H51*E51</f>
        <v>0</v>
      </c>
      <c r="J51" s="8"/>
      <c r="K51" s="7"/>
      <c r="L51" s="7">
        <f>K51+I51+G51</f>
        <v>0</v>
      </c>
    </row>
    <row r="52" spans="1:12" ht="14.25" customHeight="1" x14ac:dyDescent="0.35">
      <c r="B52" s="9" t="s">
        <v>58</v>
      </c>
      <c r="C52" s="3" t="s">
        <v>21</v>
      </c>
      <c r="D52" s="8">
        <v>1</v>
      </c>
      <c r="E52" s="8">
        <f>D52*E50</f>
        <v>6</v>
      </c>
      <c r="F52" s="8"/>
      <c r="G52" s="7">
        <f>F52*E52</f>
        <v>0</v>
      </c>
      <c r="H52" s="8"/>
      <c r="I52" s="7"/>
      <c r="J52" s="8"/>
      <c r="K52" s="7"/>
      <c r="L52" s="7">
        <f>K52+I52+G52</f>
        <v>0</v>
      </c>
    </row>
    <row r="53" spans="1:12" ht="14.25" customHeight="1" x14ac:dyDescent="0.35">
      <c r="B53" s="9" t="s">
        <v>57</v>
      </c>
      <c r="C53" s="3" t="s">
        <v>8</v>
      </c>
      <c r="D53" s="8">
        <v>1</v>
      </c>
      <c r="E53" s="8">
        <f>D53*E50</f>
        <v>6</v>
      </c>
      <c r="F53" s="8"/>
      <c r="G53" s="7">
        <f>F53*E53</f>
        <v>0</v>
      </c>
      <c r="H53" s="8"/>
      <c r="I53" s="7"/>
      <c r="J53" s="8"/>
      <c r="K53" s="7"/>
      <c r="L53" s="7">
        <f>K53+I53+G53</f>
        <v>0</v>
      </c>
    </row>
    <row r="54" spans="1:12" ht="14.25" customHeight="1" x14ac:dyDescent="0.35">
      <c r="B54" s="9" t="s">
        <v>13</v>
      </c>
      <c r="C54" s="3" t="s">
        <v>8</v>
      </c>
      <c r="D54" s="8">
        <v>1</v>
      </c>
      <c r="E54" s="8">
        <f>D54*E50</f>
        <v>6</v>
      </c>
      <c r="F54" s="8"/>
      <c r="G54" s="7">
        <f>F54*E54</f>
        <v>0</v>
      </c>
      <c r="H54" s="8"/>
      <c r="I54" s="7"/>
      <c r="J54" s="8"/>
      <c r="K54" s="7"/>
      <c r="L54" s="7">
        <f>K54+I54+G54</f>
        <v>0</v>
      </c>
    </row>
    <row r="55" spans="1:12" ht="27" customHeight="1" x14ac:dyDescent="0.35">
      <c r="A55" s="6">
        <v>11</v>
      </c>
      <c r="B55" s="4" t="s">
        <v>56</v>
      </c>
      <c r="C55" s="3" t="s">
        <v>10</v>
      </c>
      <c r="D55" s="3"/>
      <c r="E55" s="8">
        <v>1</v>
      </c>
      <c r="F55" s="3"/>
      <c r="G55" s="3"/>
      <c r="H55" s="3"/>
      <c r="I55" s="3"/>
      <c r="J55" s="3"/>
      <c r="K55" s="3"/>
      <c r="L55" s="3"/>
    </row>
    <row r="56" spans="1:12" ht="14.25" customHeight="1" x14ac:dyDescent="0.35">
      <c r="B56" s="9" t="s">
        <v>11</v>
      </c>
      <c r="C56" s="3" t="s">
        <v>10</v>
      </c>
      <c r="D56" s="8">
        <v>1</v>
      </c>
      <c r="E56" s="8">
        <f>D56*E55</f>
        <v>1</v>
      </c>
      <c r="F56" s="8"/>
      <c r="G56" s="7"/>
      <c r="H56" s="8"/>
      <c r="I56" s="7">
        <f>H56*E56</f>
        <v>0</v>
      </c>
      <c r="J56" s="8"/>
      <c r="K56" s="7"/>
      <c r="L56" s="7">
        <f>K56+I56+G56</f>
        <v>0</v>
      </c>
    </row>
    <row r="57" spans="1:12" ht="14.25" customHeight="1" x14ac:dyDescent="0.35">
      <c r="B57" s="9" t="s">
        <v>55</v>
      </c>
      <c r="C57" s="3" t="s">
        <v>8</v>
      </c>
      <c r="D57" s="8">
        <v>1</v>
      </c>
      <c r="E57" s="8">
        <f>D57*E55</f>
        <v>1</v>
      </c>
      <c r="F57" s="8"/>
      <c r="G57" s="7">
        <f>F57*E57</f>
        <v>0</v>
      </c>
      <c r="H57" s="8"/>
      <c r="I57" s="7"/>
      <c r="J57" s="8"/>
      <c r="K57" s="7"/>
      <c r="L57" s="7">
        <f>K57+I57+G57</f>
        <v>0</v>
      </c>
    </row>
    <row r="58" spans="1:12" ht="14.25" customHeight="1" x14ac:dyDescent="0.35">
      <c r="A58" s="6"/>
      <c r="B58" s="4" t="s">
        <v>2</v>
      </c>
      <c r="C58" s="6"/>
      <c r="D58" s="6"/>
      <c r="E58" s="6"/>
      <c r="F58" s="6"/>
      <c r="G58" s="2">
        <f>SUM(G7:G57)</f>
        <v>0</v>
      </c>
      <c r="H58" s="6"/>
      <c r="I58" s="2">
        <f>SUM(I7:I57)</f>
        <v>0</v>
      </c>
      <c r="J58" s="6"/>
      <c r="K58" s="2">
        <f>SUM(K7:K57)</f>
        <v>0</v>
      </c>
      <c r="L58" s="2">
        <f>SUM(L7:L57)</f>
        <v>0</v>
      </c>
    </row>
    <row r="59" spans="1:12" ht="14.25" customHeight="1" x14ac:dyDescent="0.35">
      <c r="A59" s="3"/>
      <c r="B59" s="4" t="s">
        <v>7</v>
      </c>
      <c r="C59" s="5">
        <v>0.03</v>
      </c>
      <c r="D59" s="3"/>
      <c r="E59" s="3"/>
      <c r="F59" s="3"/>
      <c r="G59" s="3"/>
      <c r="H59" s="3"/>
      <c r="I59" s="3"/>
      <c r="J59" s="3"/>
      <c r="K59" s="3"/>
      <c r="L59" s="2">
        <f>G58*C59</f>
        <v>0</v>
      </c>
    </row>
    <row r="60" spans="1:12" ht="14.25" customHeight="1" x14ac:dyDescent="0.35">
      <c r="A60" s="3"/>
      <c r="B60" s="4" t="s">
        <v>2</v>
      </c>
      <c r="C60" s="3"/>
      <c r="D60" s="3"/>
      <c r="E60" s="3"/>
      <c r="F60" s="3"/>
      <c r="G60" s="3"/>
      <c r="H60" s="3"/>
      <c r="I60" s="3"/>
      <c r="J60" s="3"/>
      <c r="K60" s="3"/>
      <c r="L60" s="2">
        <f>L58+L59</f>
        <v>0</v>
      </c>
    </row>
    <row r="61" spans="1:12" ht="14.25" customHeight="1" x14ac:dyDescent="0.35">
      <c r="A61" s="3"/>
      <c r="B61" s="4" t="s">
        <v>6</v>
      </c>
      <c r="C61" s="5">
        <v>0.77</v>
      </c>
      <c r="D61" s="3"/>
      <c r="E61" s="3"/>
      <c r="F61" s="3"/>
      <c r="G61" s="3"/>
      <c r="H61" s="3"/>
      <c r="I61" s="3"/>
      <c r="J61" s="3"/>
      <c r="K61" s="3"/>
      <c r="L61" s="2">
        <f>I58*C61</f>
        <v>0</v>
      </c>
    </row>
    <row r="62" spans="1:12" ht="14.25" customHeight="1" x14ac:dyDescent="0.35">
      <c r="A62" s="3"/>
      <c r="B62" s="4" t="s">
        <v>2</v>
      </c>
      <c r="C62" s="3"/>
      <c r="D62" s="3"/>
      <c r="E62" s="3"/>
      <c r="F62" s="3"/>
      <c r="G62" s="3"/>
      <c r="H62" s="3"/>
      <c r="I62" s="3"/>
      <c r="J62" s="3"/>
      <c r="K62" s="3"/>
      <c r="L62" s="2">
        <f>L60+L61</f>
        <v>0</v>
      </c>
    </row>
    <row r="63" spans="1:12" ht="27" customHeight="1" x14ac:dyDescent="0.35">
      <c r="A63" s="3"/>
      <c r="B63" s="4" t="s">
        <v>5</v>
      </c>
      <c r="C63" s="3"/>
      <c r="D63" s="3"/>
      <c r="E63" s="3"/>
      <c r="F63" s="3"/>
      <c r="G63" s="3"/>
      <c r="H63" s="3"/>
      <c r="I63" s="3"/>
      <c r="J63" s="3"/>
      <c r="K63" s="3"/>
      <c r="L63" s="2">
        <f>G10</f>
        <v>0</v>
      </c>
    </row>
    <row r="64" spans="1:12" ht="14.25" customHeight="1" x14ac:dyDescent="0.35">
      <c r="A64" s="3"/>
      <c r="B64" s="4" t="s">
        <v>4</v>
      </c>
      <c r="C64" s="5">
        <v>7.0000000000000007E-2</v>
      </c>
      <c r="D64" s="3"/>
      <c r="E64" s="3"/>
      <c r="F64" s="3"/>
      <c r="G64" s="3"/>
      <c r="H64" s="3"/>
      <c r="I64" s="3"/>
      <c r="J64" s="3"/>
      <c r="K64" s="3"/>
      <c r="L64" s="2">
        <f>(L62-L63)*C64</f>
        <v>0</v>
      </c>
    </row>
    <row r="65" spans="1:12" ht="14.25" customHeight="1" x14ac:dyDescent="0.35">
      <c r="A65" s="3"/>
      <c r="B65" s="4" t="s">
        <v>2</v>
      </c>
      <c r="C65" s="3"/>
      <c r="D65" s="3"/>
      <c r="E65" s="3"/>
      <c r="F65" s="3"/>
      <c r="G65" s="3"/>
      <c r="H65" s="3"/>
      <c r="I65" s="3"/>
      <c r="J65" s="3"/>
      <c r="K65" s="3"/>
      <c r="L65" s="2">
        <f>L62+L64</f>
        <v>0</v>
      </c>
    </row>
    <row r="66" spans="1:12" ht="14.25" customHeight="1" x14ac:dyDescent="0.35">
      <c r="A66" s="3"/>
      <c r="B66" s="4" t="s">
        <v>3</v>
      </c>
      <c r="C66" s="5">
        <v>0.02</v>
      </c>
      <c r="D66" s="3"/>
      <c r="E66" s="3"/>
      <c r="F66" s="3"/>
      <c r="G66" s="3"/>
      <c r="H66" s="3"/>
      <c r="I66" s="3"/>
      <c r="J66" s="3"/>
      <c r="K66" s="3"/>
      <c r="L66" s="2">
        <f>L65*C66</f>
        <v>0</v>
      </c>
    </row>
    <row r="67" spans="1:12" ht="14.25" customHeight="1" x14ac:dyDescent="0.35">
      <c r="A67" s="3"/>
      <c r="B67" s="4" t="s">
        <v>2</v>
      </c>
      <c r="C67" s="3"/>
      <c r="D67" s="3"/>
      <c r="E67" s="3"/>
      <c r="F67" s="3"/>
      <c r="G67" s="3"/>
      <c r="H67" s="3"/>
      <c r="I67" s="3"/>
      <c r="J67" s="3"/>
      <c r="K67" s="3"/>
      <c r="L67" s="2">
        <f>L65+L66</f>
        <v>0</v>
      </c>
    </row>
    <row r="68" spans="1:12" ht="14.25" customHeight="1" x14ac:dyDescent="0.35">
      <c r="A68" s="3"/>
      <c r="B68" s="4" t="s">
        <v>1</v>
      </c>
      <c r="C68" s="5">
        <v>0.18</v>
      </c>
      <c r="D68" s="3"/>
      <c r="E68" s="3"/>
      <c r="F68" s="3"/>
      <c r="G68" s="3"/>
      <c r="H68" s="3"/>
      <c r="I68" s="3"/>
      <c r="J68" s="3"/>
      <c r="K68" s="3"/>
      <c r="L68" s="2">
        <f>L67*C68</f>
        <v>0</v>
      </c>
    </row>
    <row r="69" spans="1:12" ht="14.25" customHeight="1" x14ac:dyDescent="0.35">
      <c r="A69" s="3"/>
      <c r="B69" s="4" t="s">
        <v>0</v>
      </c>
      <c r="C69" s="3"/>
      <c r="D69" s="3"/>
      <c r="E69" s="3"/>
      <c r="F69" s="3"/>
      <c r="G69" s="3"/>
      <c r="H69" s="3"/>
      <c r="I69" s="3"/>
      <c r="J69" s="3"/>
      <c r="K69" s="3"/>
      <c r="L69" s="2">
        <f>L67+L68</f>
        <v>0</v>
      </c>
    </row>
  </sheetData>
  <mergeCells count="13">
    <mergeCell ref="H4:I4"/>
    <mergeCell ref="J4:K4"/>
    <mergeCell ref="L4:L5"/>
    <mergeCell ref="A1:L1"/>
    <mergeCell ref="B2:L2"/>
    <mergeCell ref="G3:I3"/>
    <mergeCell ref="J3:K3"/>
    <mergeCell ref="A4:A5"/>
    <mergeCell ref="B4:B5"/>
    <mergeCell ref="C4:C5"/>
    <mergeCell ref="D4:D5"/>
    <mergeCell ref="E4:E5"/>
    <mergeCell ref="F4:G4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47D7-D319-4A74-A4CF-0A13A64C942D}">
  <sheetPr>
    <tabColor rgb="FFC3D69B"/>
    <pageSetUpPr fitToPage="1"/>
  </sheetPr>
  <dimension ref="A1:L46"/>
  <sheetViews>
    <sheetView showGridLines="0" zoomScaleNormal="100" workbookViewId="0">
      <selection activeCell="H8" sqref="H8:H33"/>
    </sheetView>
  </sheetViews>
  <sheetFormatPr defaultColWidth="8.6328125" defaultRowHeight="14.5" x14ac:dyDescent="0.35"/>
  <cols>
    <col min="1" max="1" width="4.36328125" style="1" customWidth="1"/>
    <col min="2" max="2" width="70.36328125" style="1" customWidth="1"/>
    <col min="3" max="3" width="11.36328125" style="1" customWidth="1"/>
    <col min="4" max="5" width="11.453125" style="1" customWidth="1"/>
    <col min="6" max="6" width="13" style="1" customWidth="1"/>
    <col min="7" max="7" width="14" style="1" customWidth="1"/>
    <col min="8" max="8" width="7.453125" style="1" customWidth="1"/>
    <col min="9" max="9" width="13.90625" style="1" customWidth="1"/>
    <col min="10" max="10" width="7.36328125" style="1" customWidth="1"/>
    <col min="11" max="11" width="13.453125" style="1" customWidth="1"/>
    <col min="12" max="12" width="16.54296875" style="1" customWidth="1"/>
    <col min="13" max="16384" width="8.6328125" style="1"/>
  </cols>
  <sheetData>
    <row r="1" spans="1:12" ht="21" customHeight="1" x14ac:dyDescent="0.35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35">
      <c r="B2" s="17" t="s">
        <v>100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7.25" customHeight="1" x14ac:dyDescent="0.35">
      <c r="B3" s="16" t="s">
        <v>52</v>
      </c>
      <c r="G3" s="15" t="s">
        <v>51</v>
      </c>
      <c r="H3" s="15"/>
      <c r="I3" s="15"/>
      <c r="J3" s="14">
        <f>L46</f>
        <v>0</v>
      </c>
      <c r="K3" s="14"/>
      <c r="L3" s="13" t="s">
        <v>8</v>
      </c>
    </row>
    <row r="4" spans="1:12" ht="27" customHeight="1" x14ac:dyDescent="0.35">
      <c r="A4" s="11" t="s">
        <v>50</v>
      </c>
      <c r="B4" s="11" t="s">
        <v>49</v>
      </c>
      <c r="C4" s="11" t="s">
        <v>48</v>
      </c>
      <c r="D4" s="11" t="s">
        <v>47</v>
      </c>
      <c r="E4" s="11" t="s">
        <v>46</v>
      </c>
      <c r="F4" s="11" t="s">
        <v>45</v>
      </c>
      <c r="G4" s="11"/>
      <c r="H4" s="11" t="s">
        <v>44</v>
      </c>
      <c r="I4" s="11"/>
      <c r="J4" s="11" t="s">
        <v>43</v>
      </c>
      <c r="K4" s="11"/>
      <c r="L4" s="11" t="s">
        <v>2</v>
      </c>
    </row>
    <row r="5" spans="1:12" ht="15.75" customHeight="1" x14ac:dyDescent="0.35">
      <c r="A5" s="11"/>
      <c r="B5" s="11"/>
      <c r="C5" s="11"/>
      <c r="D5" s="11"/>
      <c r="E5" s="11"/>
      <c r="F5" s="12" t="s">
        <v>42</v>
      </c>
      <c r="G5" s="12" t="s">
        <v>2</v>
      </c>
      <c r="H5" s="12" t="s">
        <v>42</v>
      </c>
      <c r="I5" s="12" t="s">
        <v>2</v>
      </c>
      <c r="J5" s="12" t="s">
        <v>42</v>
      </c>
      <c r="K5" s="12" t="s">
        <v>2</v>
      </c>
      <c r="L5" s="11"/>
    </row>
    <row r="6" spans="1:12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2" ht="14.25" customHeight="1" x14ac:dyDescent="0.35">
      <c r="A7" s="10"/>
      <c r="B7" s="10" t="s">
        <v>99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41.25" customHeight="1" x14ac:dyDescent="0.35">
      <c r="A8" s="6">
        <v>1</v>
      </c>
      <c r="B8" s="4" t="s">
        <v>98</v>
      </c>
      <c r="C8" s="3" t="s">
        <v>21</v>
      </c>
      <c r="D8" s="3"/>
      <c r="E8" s="8">
        <v>8</v>
      </c>
      <c r="F8" s="3"/>
      <c r="G8" s="3"/>
      <c r="H8" s="3"/>
      <c r="I8" s="3"/>
      <c r="J8" s="3"/>
      <c r="K8" s="3"/>
      <c r="L8" s="3"/>
    </row>
    <row r="9" spans="1:12" ht="14.25" customHeight="1" x14ac:dyDescent="0.35">
      <c r="B9" s="9" t="s">
        <v>11</v>
      </c>
      <c r="C9" s="3" t="s">
        <v>21</v>
      </c>
      <c r="D9" s="8">
        <v>1</v>
      </c>
      <c r="E9" s="8">
        <f>D9*E8</f>
        <v>8</v>
      </c>
      <c r="F9" s="8"/>
      <c r="G9" s="7"/>
      <c r="H9" s="8"/>
      <c r="I9" s="7">
        <f>H9*E9</f>
        <v>0</v>
      </c>
      <c r="J9" s="8"/>
      <c r="K9" s="7"/>
      <c r="L9" s="7">
        <f>K9+I9+G9</f>
        <v>0</v>
      </c>
    </row>
    <row r="10" spans="1:12" ht="14.25" customHeight="1" x14ac:dyDescent="0.35">
      <c r="B10" s="9" t="s">
        <v>97</v>
      </c>
      <c r="C10" s="3" t="s">
        <v>21</v>
      </c>
      <c r="D10" s="8">
        <v>1</v>
      </c>
      <c r="E10" s="8">
        <f>D10*E8</f>
        <v>8</v>
      </c>
      <c r="F10" s="8"/>
      <c r="G10" s="7">
        <f>F10*E10</f>
        <v>0</v>
      </c>
      <c r="H10" s="8"/>
      <c r="I10" s="7"/>
      <c r="J10" s="8"/>
      <c r="K10" s="7"/>
      <c r="L10" s="7">
        <f>K10+I10+G10</f>
        <v>0</v>
      </c>
    </row>
    <row r="11" spans="1:12" ht="14.25" customHeight="1" x14ac:dyDescent="0.35">
      <c r="B11" s="9" t="s">
        <v>96</v>
      </c>
      <c r="C11" s="3" t="s">
        <v>8</v>
      </c>
      <c r="D11" s="8">
        <v>1</v>
      </c>
      <c r="E11" s="8">
        <f>D11*E8</f>
        <v>8</v>
      </c>
      <c r="F11" s="8"/>
      <c r="G11" s="7">
        <f>F11*E11</f>
        <v>0</v>
      </c>
      <c r="H11" s="8"/>
      <c r="I11" s="7"/>
      <c r="J11" s="8"/>
      <c r="K11" s="7"/>
      <c r="L11" s="7">
        <f>K11+I11+G11</f>
        <v>0</v>
      </c>
    </row>
    <row r="12" spans="1:12" ht="14.25" customHeight="1" x14ac:dyDescent="0.35">
      <c r="B12" s="9" t="s">
        <v>13</v>
      </c>
      <c r="C12" s="3" t="s">
        <v>8</v>
      </c>
      <c r="D12" s="8">
        <v>1</v>
      </c>
      <c r="E12" s="8">
        <f>D12*E8</f>
        <v>8</v>
      </c>
      <c r="F12" s="8"/>
      <c r="G12" s="7">
        <f>F12*E12</f>
        <v>0</v>
      </c>
      <c r="H12" s="8"/>
      <c r="I12" s="7"/>
      <c r="J12" s="8"/>
      <c r="K12" s="7"/>
      <c r="L12" s="7">
        <f>K12+I12+G12</f>
        <v>0</v>
      </c>
    </row>
    <row r="13" spans="1:12" ht="41.25" customHeight="1" x14ac:dyDescent="0.35">
      <c r="A13" s="6">
        <v>2</v>
      </c>
      <c r="B13" s="4" t="s">
        <v>95</v>
      </c>
      <c r="C13" s="3" t="s">
        <v>21</v>
      </c>
      <c r="D13" s="3"/>
      <c r="E13" s="8">
        <v>1</v>
      </c>
      <c r="F13" s="3"/>
      <c r="G13" s="3"/>
      <c r="H13" s="3"/>
      <c r="I13" s="3"/>
      <c r="J13" s="3"/>
      <c r="K13" s="3"/>
      <c r="L13" s="3"/>
    </row>
    <row r="14" spans="1:12" ht="14.25" customHeight="1" x14ac:dyDescent="0.35">
      <c r="B14" s="9" t="s">
        <v>11</v>
      </c>
      <c r="C14" s="3" t="s">
        <v>21</v>
      </c>
      <c r="D14" s="8">
        <v>1</v>
      </c>
      <c r="E14" s="8">
        <f>D14*E13</f>
        <v>1</v>
      </c>
      <c r="F14" s="8"/>
      <c r="G14" s="7"/>
      <c r="H14" s="8"/>
      <c r="I14" s="7">
        <f>H14*E14</f>
        <v>0</v>
      </c>
      <c r="J14" s="8"/>
      <c r="K14" s="7"/>
      <c r="L14" s="7">
        <f>K14+I14+G14</f>
        <v>0</v>
      </c>
    </row>
    <row r="15" spans="1:12" ht="14.25" customHeight="1" x14ac:dyDescent="0.35">
      <c r="B15" s="9" t="s">
        <v>94</v>
      </c>
      <c r="C15" s="3" t="s">
        <v>21</v>
      </c>
      <c r="D15" s="8">
        <v>1</v>
      </c>
      <c r="E15" s="8">
        <f>D15*E13</f>
        <v>1</v>
      </c>
      <c r="F15" s="8"/>
      <c r="G15" s="7">
        <f>F15*E15</f>
        <v>0</v>
      </c>
      <c r="H15" s="8"/>
      <c r="I15" s="7"/>
      <c r="J15" s="8"/>
      <c r="K15" s="7"/>
      <c r="L15" s="7">
        <f>K15+I15+G15</f>
        <v>0</v>
      </c>
    </row>
    <row r="16" spans="1:12" ht="14.25" customHeight="1" x14ac:dyDescent="0.35">
      <c r="B16" s="9" t="s">
        <v>93</v>
      </c>
      <c r="C16" s="3" t="s">
        <v>8</v>
      </c>
      <c r="D16" s="8">
        <v>1</v>
      </c>
      <c r="E16" s="8">
        <f>D16*E13</f>
        <v>1</v>
      </c>
      <c r="F16" s="8"/>
      <c r="G16" s="7">
        <f>F16*E16</f>
        <v>0</v>
      </c>
      <c r="H16" s="8"/>
      <c r="I16" s="7"/>
      <c r="J16" s="8"/>
      <c r="K16" s="7"/>
      <c r="L16" s="7">
        <f>K16+I16+G16</f>
        <v>0</v>
      </c>
    </row>
    <row r="17" spans="1:12" ht="14.25" customHeight="1" x14ac:dyDescent="0.35">
      <c r="B17" s="9" t="s">
        <v>13</v>
      </c>
      <c r="C17" s="3" t="s">
        <v>8</v>
      </c>
      <c r="D17" s="8">
        <v>1</v>
      </c>
      <c r="E17" s="8">
        <f>D17*E13</f>
        <v>1</v>
      </c>
      <c r="F17" s="8"/>
      <c r="G17" s="7">
        <f>F17*E17</f>
        <v>0</v>
      </c>
      <c r="H17" s="8"/>
      <c r="I17" s="7"/>
      <c r="J17" s="8"/>
      <c r="K17" s="7"/>
      <c r="L17" s="7">
        <f>K17+I17+G17</f>
        <v>0</v>
      </c>
    </row>
    <row r="18" spans="1:12" ht="54.75" customHeight="1" x14ac:dyDescent="0.35">
      <c r="A18" s="6">
        <v>3</v>
      </c>
      <c r="B18" s="4" t="s">
        <v>92</v>
      </c>
      <c r="C18" s="3" t="s">
        <v>21</v>
      </c>
      <c r="D18" s="3"/>
      <c r="E18" s="8">
        <v>2</v>
      </c>
      <c r="F18" s="3"/>
      <c r="G18" s="3"/>
      <c r="H18" s="3"/>
      <c r="I18" s="3"/>
      <c r="J18" s="3"/>
      <c r="K18" s="3"/>
      <c r="L18" s="3"/>
    </row>
    <row r="19" spans="1:12" ht="14.25" customHeight="1" x14ac:dyDescent="0.35">
      <c r="B19" s="9" t="s">
        <v>11</v>
      </c>
      <c r="C19" s="3" t="s">
        <v>21</v>
      </c>
      <c r="D19" s="8">
        <v>1</v>
      </c>
      <c r="E19" s="8">
        <f>D19*E18</f>
        <v>2</v>
      </c>
      <c r="F19" s="8"/>
      <c r="G19" s="7"/>
      <c r="H19" s="8"/>
      <c r="I19" s="7">
        <f>H19*E19</f>
        <v>0</v>
      </c>
      <c r="J19" s="8"/>
      <c r="K19" s="7"/>
      <c r="L19" s="7">
        <f>K19+I19+G19</f>
        <v>0</v>
      </c>
    </row>
    <row r="20" spans="1:12" ht="14.25" customHeight="1" x14ac:dyDescent="0.35">
      <c r="B20" s="9" t="s">
        <v>91</v>
      </c>
      <c r="C20" s="3" t="s">
        <v>8</v>
      </c>
      <c r="D20" s="8">
        <v>1</v>
      </c>
      <c r="E20" s="8">
        <f>D20*E18</f>
        <v>2</v>
      </c>
      <c r="F20" s="8"/>
      <c r="G20" s="7">
        <f>F20*E20</f>
        <v>0</v>
      </c>
      <c r="H20" s="8"/>
      <c r="I20" s="7"/>
      <c r="J20" s="8"/>
      <c r="K20" s="7"/>
      <c r="L20" s="7">
        <f>K20+I20+G20</f>
        <v>0</v>
      </c>
    </row>
    <row r="21" spans="1:12" ht="14.25" customHeight="1" x14ac:dyDescent="0.35">
      <c r="B21" s="9" t="s">
        <v>13</v>
      </c>
      <c r="C21" s="3" t="s">
        <v>8</v>
      </c>
      <c r="D21" s="8">
        <v>1</v>
      </c>
      <c r="E21" s="8">
        <f>D21*E18</f>
        <v>2</v>
      </c>
      <c r="F21" s="8"/>
      <c r="G21" s="7">
        <f>F21*E21</f>
        <v>0</v>
      </c>
      <c r="H21" s="8"/>
      <c r="I21" s="7"/>
      <c r="J21" s="8"/>
      <c r="K21" s="7"/>
      <c r="L21" s="7">
        <f>K21+I21+G21</f>
        <v>0</v>
      </c>
    </row>
    <row r="22" spans="1:12" ht="54.75" customHeight="1" x14ac:dyDescent="0.35">
      <c r="A22" s="6">
        <v>4</v>
      </c>
      <c r="B22" s="4" t="s">
        <v>90</v>
      </c>
      <c r="C22" s="3" t="s">
        <v>10</v>
      </c>
      <c r="D22" s="3"/>
      <c r="E22" s="8">
        <v>1</v>
      </c>
      <c r="F22" s="3"/>
      <c r="G22" s="3"/>
      <c r="H22" s="3"/>
      <c r="I22" s="3"/>
      <c r="J22" s="3"/>
      <c r="K22" s="3"/>
      <c r="L22" s="3"/>
    </row>
    <row r="23" spans="1:12" ht="14.25" customHeight="1" x14ac:dyDescent="0.35">
      <c r="B23" s="9" t="s">
        <v>11</v>
      </c>
      <c r="C23" s="3" t="s">
        <v>10</v>
      </c>
      <c r="D23" s="8">
        <v>1</v>
      </c>
      <c r="E23" s="8">
        <f>D23*E22</f>
        <v>1</v>
      </c>
      <c r="F23" s="8"/>
      <c r="G23" s="7"/>
      <c r="H23" s="8"/>
      <c r="I23" s="7">
        <f>H23*E23</f>
        <v>0</v>
      </c>
      <c r="J23" s="8"/>
      <c r="K23" s="7"/>
      <c r="L23" s="7">
        <f>K23+I23+G23</f>
        <v>0</v>
      </c>
    </row>
    <row r="24" spans="1:12" ht="14.25" customHeight="1" x14ac:dyDescent="0.35">
      <c r="B24" s="9" t="s">
        <v>89</v>
      </c>
      <c r="C24" s="3" t="s">
        <v>10</v>
      </c>
      <c r="D24" s="8">
        <v>1</v>
      </c>
      <c r="E24" s="8">
        <f>D24*E22</f>
        <v>1</v>
      </c>
      <c r="F24" s="8"/>
      <c r="G24" s="7">
        <f>F24*E24</f>
        <v>0</v>
      </c>
      <c r="H24" s="8"/>
      <c r="I24" s="7"/>
      <c r="J24" s="8"/>
      <c r="K24" s="7"/>
      <c r="L24" s="7">
        <f>K24+I24+G24</f>
        <v>0</v>
      </c>
    </row>
    <row r="25" spans="1:12" ht="14.25" customHeight="1" x14ac:dyDescent="0.35">
      <c r="B25" s="9" t="s">
        <v>88</v>
      </c>
      <c r="C25" s="3" t="s">
        <v>8</v>
      </c>
      <c r="D25" s="8">
        <v>1</v>
      </c>
      <c r="E25" s="8">
        <f>D25*E22</f>
        <v>1</v>
      </c>
      <c r="F25" s="8"/>
      <c r="G25" s="7">
        <f>F25*E25</f>
        <v>0</v>
      </c>
      <c r="H25" s="8"/>
      <c r="I25" s="7"/>
      <c r="J25" s="8"/>
      <c r="K25" s="7"/>
      <c r="L25" s="7">
        <f>K25+I25+G25</f>
        <v>0</v>
      </c>
    </row>
    <row r="26" spans="1:12" ht="14.25" customHeight="1" x14ac:dyDescent="0.35">
      <c r="B26" s="9" t="s">
        <v>13</v>
      </c>
      <c r="C26" s="3" t="s">
        <v>8</v>
      </c>
      <c r="D26" s="8">
        <v>1</v>
      </c>
      <c r="E26" s="8">
        <f>D26*E22</f>
        <v>1</v>
      </c>
      <c r="F26" s="8"/>
      <c r="G26" s="7">
        <f>F26*E26</f>
        <v>0</v>
      </c>
      <c r="H26" s="8"/>
      <c r="I26" s="7"/>
      <c r="J26" s="8"/>
      <c r="K26" s="7"/>
      <c r="L26" s="7">
        <f>K26+I26+G26</f>
        <v>0</v>
      </c>
    </row>
    <row r="27" spans="1:12" ht="41.25" customHeight="1" x14ac:dyDescent="0.35">
      <c r="A27" s="6">
        <v>5</v>
      </c>
      <c r="B27" s="4" t="s">
        <v>87</v>
      </c>
      <c r="C27" s="3" t="s">
        <v>28</v>
      </c>
      <c r="D27" s="3"/>
      <c r="E27" s="8">
        <v>560</v>
      </c>
      <c r="F27" s="3"/>
      <c r="G27" s="3"/>
      <c r="H27" s="3"/>
      <c r="I27" s="3"/>
      <c r="J27" s="3"/>
      <c r="K27" s="3"/>
      <c r="L27" s="3"/>
    </row>
    <row r="28" spans="1:12" ht="14.25" customHeight="1" x14ac:dyDescent="0.35">
      <c r="B28" s="9" t="s">
        <v>11</v>
      </c>
      <c r="C28" s="3" t="s">
        <v>28</v>
      </c>
      <c r="D28" s="8">
        <v>1</v>
      </c>
      <c r="E28" s="8">
        <f>D28*E27</f>
        <v>560</v>
      </c>
      <c r="F28" s="8"/>
      <c r="G28" s="7"/>
      <c r="H28" s="8"/>
      <c r="I28" s="7">
        <f>H28*E28</f>
        <v>0</v>
      </c>
      <c r="J28" s="8"/>
      <c r="K28" s="7"/>
      <c r="L28" s="7">
        <f>K28+I28+G28</f>
        <v>0</v>
      </c>
    </row>
    <row r="29" spans="1:12" ht="14.25" customHeight="1" x14ac:dyDescent="0.35">
      <c r="B29" s="9" t="s">
        <v>86</v>
      </c>
      <c r="C29" s="3" t="s">
        <v>28</v>
      </c>
      <c r="D29" s="8">
        <v>1.05</v>
      </c>
      <c r="E29" s="8">
        <f>D29*E27</f>
        <v>588</v>
      </c>
      <c r="F29" s="8"/>
      <c r="G29" s="7">
        <f>F29*E29</f>
        <v>0</v>
      </c>
      <c r="H29" s="8"/>
      <c r="I29" s="7"/>
      <c r="J29" s="8"/>
      <c r="K29" s="7"/>
      <c r="L29" s="7">
        <f>K29+I29+G29</f>
        <v>0</v>
      </c>
    </row>
    <row r="30" spans="1:12" ht="14.25" customHeight="1" x14ac:dyDescent="0.35">
      <c r="B30" s="9" t="s">
        <v>85</v>
      </c>
      <c r="C30" s="3" t="s">
        <v>28</v>
      </c>
      <c r="D30" s="8">
        <v>1.05</v>
      </c>
      <c r="E30" s="8">
        <f>D30*E27</f>
        <v>588</v>
      </c>
      <c r="F30" s="8"/>
      <c r="G30" s="7">
        <f>F30*E30</f>
        <v>0</v>
      </c>
      <c r="H30" s="8"/>
      <c r="I30" s="7"/>
      <c r="J30" s="8"/>
      <c r="K30" s="7"/>
      <c r="L30" s="7">
        <f>K30+I30+G30</f>
        <v>0</v>
      </c>
    </row>
    <row r="31" spans="1:12" ht="14.25" customHeight="1" x14ac:dyDescent="0.35">
      <c r="B31" s="9" t="s">
        <v>13</v>
      </c>
      <c r="C31" s="3" t="s">
        <v>8</v>
      </c>
      <c r="D31" s="8">
        <v>1</v>
      </c>
      <c r="E31" s="8">
        <f>D31*E27</f>
        <v>560</v>
      </c>
      <c r="F31" s="8"/>
      <c r="G31" s="7">
        <f>F31*E31</f>
        <v>0</v>
      </c>
      <c r="H31" s="8"/>
      <c r="I31" s="7"/>
      <c r="J31" s="8"/>
      <c r="K31" s="7"/>
      <c r="L31" s="7">
        <f>K31+I31+G31</f>
        <v>0</v>
      </c>
    </row>
    <row r="32" spans="1:12" ht="41.25" customHeight="1" x14ac:dyDescent="0.35">
      <c r="A32" s="6">
        <v>6</v>
      </c>
      <c r="B32" s="4" t="s">
        <v>84</v>
      </c>
      <c r="C32" s="3" t="s">
        <v>10</v>
      </c>
      <c r="D32" s="3"/>
      <c r="E32" s="8">
        <v>1</v>
      </c>
      <c r="F32" s="3"/>
      <c r="G32" s="3"/>
      <c r="H32" s="3"/>
      <c r="I32" s="3"/>
      <c r="J32" s="3"/>
      <c r="K32" s="3"/>
      <c r="L32" s="3"/>
    </row>
    <row r="33" spans="1:12" ht="14.25" customHeight="1" x14ac:dyDescent="0.35">
      <c r="B33" s="9" t="s">
        <v>11</v>
      </c>
      <c r="C33" s="3" t="s">
        <v>10</v>
      </c>
      <c r="D33" s="8">
        <v>1</v>
      </c>
      <c r="E33" s="8">
        <f>D33*E32</f>
        <v>1</v>
      </c>
      <c r="F33" s="8"/>
      <c r="G33" s="7"/>
      <c r="H33" s="8"/>
      <c r="I33" s="7">
        <f>H33*E33</f>
        <v>0</v>
      </c>
      <c r="J33" s="8"/>
      <c r="K33" s="7"/>
      <c r="L33" s="7">
        <f>K33+I33+G33</f>
        <v>0</v>
      </c>
    </row>
    <row r="34" spans="1:12" ht="14.25" customHeight="1" x14ac:dyDescent="0.35">
      <c r="B34" s="9" t="s">
        <v>83</v>
      </c>
      <c r="C34" s="3" t="s">
        <v>8</v>
      </c>
      <c r="D34" s="8">
        <v>1</v>
      </c>
      <c r="E34" s="8">
        <f>D34*E32</f>
        <v>1</v>
      </c>
      <c r="F34" s="8"/>
      <c r="G34" s="7">
        <f>F34*E34</f>
        <v>0</v>
      </c>
      <c r="H34" s="8"/>
      <c r="I34" s="7"/>
      <c r="J34" s="8"/>
      <c r="K34" s="7"/>
      <c r="L34" s="7">
        <f>K34+I34+G34</f>
        <v>0</v>
      </c>
    </row>
    <row r="35" spans="1:12" ht="14.25" customHeight="1" x14ac:dyDescent="0.35">
      <c r="A35" s="6"/>
      <c r="B35" s="4" t="s">
        <v>2</v>
      </c>
      <c r="C35" s="6"/>
      <c r="D35" s="6"/>
      <c r="E35" s="6"/>
      <c r="F35" s="6"/>
      <c r="G35" s="2">
        <f>SUM(G7:G34)</f>
        <v>0</v>
      </c>
      <c r="H35" s="6"/>
      <c r="I35" s="2">
        <f>SUM(I7:I34)</f>
        <v>0</v>
      </c>
      <c r="J35" s="6"/>
      <c r="K35" s="2">
        <f>SUM(K7:K34)</f>
        <v>0</v>
      </c>
      <c r="L35" s="2">
        <f>SUM(L7:L34)</f>
        <v>0</v>
      </c>
    </row>
    <row r="36" spans="1:12" ht="14.25" customHeight="1" x14ac:dyDescent="0.35">
      <c r="A36" s="3"/>
      <c r="B36" s="4" t="s">
        <v>7</v>
      </c>
      <c r="C36" s="5">
        <v>0.03</v>
      </c>
      <c r="D36" s="3"/>
      <c r="E36" s="3"/>
      <c r="F36" s="3"/>
      <c r="G36" s="3"/>
      <c r="H36" s="3"/>
      <c r="I36" s="3"/>
      <c r="J36" s="3"/>
      <c r="K36" s="3"/>
      <c r="L36" s="2">
        <f>G35*C36</f>
        <v>0</v>
      </c>
    </row>
    <row r="37" spans="1:12" ht="14.25" customHeight="1" x14ac:dyDescent="0.35">
      <c r="A37" s="3"/>
      <c r="B37" s="4" t="s">
        <v>2</v>
      </c>
      <c r="C37" s="3"/>
      <c r="D37" s="3"/>
      <c r="E37" s="3"/>
      <c r="F37" s="3"/>
      <c r="G37" s="3"/>
      <c r="H37" s="3"/>
      <c r="I37" s="3"/>
      <c r="J37" s="3"/>
      <c r="K37" s="3"/>
      <c r="L37" s="2">
        <f>L35+L36</f>
        <v>0</v>
      </c>
    </row>
    <row r="38" spans="1:12" ht="14.25" customHeight="1" x14ac:dyDescent="0.35">
      <c r="A38" s="3"/>
      <c r="B38" s="4" t="s">
        <v>6</v>
      </c>
      <c r="C38" s="5">
        <v>0.77</v>
      </c>
      <c r="D38" s="3"/>
      <c r="E38" s="3"/>
      <c r="F38" s="3"/>
      <c r="G38" s="3"/>
      <c r="H38" s="3"/>
      <c r="I38" s="3"/>
      <c r="J38" s="3"/>
      <c r="K38" s="3"/>
      <c r="L38" s="2">
        <f>I35*C38</f>
        <v>0</v>
      </c>
    </row>
    <row r="39" spans="1:12" ht="14.25" customHeight="1" x14ac:dyDescent="0.35">
      <c r="A39" s="3"/>
      <c r="B39" s="4" t="s">
        <v>2</v>
      </c>
      <c r="C39" s="3"/>
      <c r="D39" s="3"/>
      <c r="E39" s="3"/>
      <c r="F39" s="3"/>
      <c r="G39" s="3"/>
      <c r="H39" s="3"/>
      <c r="I39" s="3"/>
      <c r="J39" s="3"/>
      <c r="K39" s="3"/>
      <c r="L39" s="2">
        <f>L37+L38</f>
        <v>0</v>
      </c>
    </row>
    <row r="40" spans="1:12" ht="27" customHeight="1" x14ac:dyDescent="0.35">
      <c r="A40" s="3"/>
      <c r="B40" s="4" t="s">
        <v>5</v>
      </c>
      <c r="C40" s="3"/>
      <c r="D40" s="3"/>
      <c r="E40" s="3"/>
      <c r="F40" s="3"/>
      <c r="G40" s="3"/>
      <c r="H40" s="3"/>
      <c r="I40" s="3"/>
      <c r="J40" s="3"/>
      <c r="K40" s="3"/>
      <c r="L40" s="2">
        <f>G10+G15+G24</f>
        <v>0</v>
      </c>
    </row>
    <row r="41" spans="1:12" ht="14.25" customHeight="1" x14ac:dyDescent="0.35">
      <c r="A41" s="3"/>
      <c r="B41" s="4" t="s">
        <v>4</v>
      </c>
      <c r="C41" s="5">
        <v>7.0000000000000007E-2</v>
      </c>
      <c r="D41" s="3"/>
      <c r="E41" s="3"/>
      <c r="F41" s="3"/>
      <c r="G41" s="3"/>
      <c r="H41" s="3"/>
      <c r="I41" s="3"/>
      <c r="J41" s="3"/>
      <c r="K41" s="3"/>
      <c r="L41" s="2">
        <f>(L39-L40)*C41</f>
        <v>0</v>
      </c>
    </row>
    <row r="42" spans="1:12" ht="14.25" customHeight="1" x14ac:dyDescent="0.35">
      <c r="A42" s="3"/>
      <c r="B42" s="4" t="s">
        <v>2</v>
      </c>
      <c r="C42" s="3"/>
      <c r="D42" s="3"/>
      <c r="E42" s="3"/>
      <c r="F42" s="3"/>
      <c r="G42" s="3"/>
      <c r="H42" s="3"/>
      <c r="I42" s="3"/>
      <c r="J42" s="3"/>
      <c r="K42" s="3"/>
      <c r="L42" s="2">
        <f>L39+L41</f>
        <v>0</v>
      </c>
    </row>
    <row r="43" spans="1:12" ht="14.25" customHeight="1" x14ac:dyDescent="0.35">
      <c r="A43" s="3"/>
      <c r="B43" s="4" t="s">
        <v>3</v>
      </c>
      <c r="C43" s="5">
        <v>0.02</v>
      </c>
      <c r="D43" s="3"/>
      <c r="E43" s="3"/>
      <c r="F43" s="3"/>
      <c r="G43" s="3"/>
      <c r="H43" s="3"/>
      <c r="I43" s="3"/>
      <c r="J43" s="3"/>
      <c r="K43" s="3"/>
      <c r="L43" s="2">
        <f>L42*C43</f>
        <v>0</v>
      </c>
    </row>
    <row r="44" spans="1:12" ht="14.25" customHeight="1" x14ac:dyDescent="0.35">
      <c r="A44" s="3"/>
      <c r="B44" s="4" t="s">
        <v>2</v>
      </c>
      <c r="C44" s="3"/>
      <c r="D44" s="3"/>
      <c r="E44" s="3"/>
      <c r="F44" s="3"/>
      <c r="G44" s="3"/>
      <c r="H44" s="3"/>
      <c r="I44" s="3"/>
      <c r="J44" s="3"/>
      <c r="K44" s="3"/>
      <c r="L44" s="2">
        <f>L42+L43</f>
        <v>0</v>
      </c>
    </row>
    <row r="45" spans="1:12" ht="14.25" customHeight="1" x14ac:dyDescent="0.35">
      <c r="A45" s="3"/>
      <c r="B45" s="4" t="s">
        <v>1</v>
      </c>
      <c r="C45" s="5">
        <v>0.18</v>
      </c>
      <c r="D45" s="3"/>
      <c r="E45" s="3"/>
      <c r="F45" s="3"/>
      <c r="G45" s="3"/>
      <c r="H45" s="3"/>
      <c r="I45" s="3"/>
      <c r="J45" s="3"/>
      <c r="K45" s="3"/>
      <c r="L45" s="2">
        <f>L44*C45</f>
        <v>0</v>
      </c>
    </row>
    <row r="46" spans="1:12" ht="14.25" customHeight="1" x14ac:dyDescent="0.35">
      <c r="A46" s="3"/>
      <c r="B46" s="4" t="s">
        <v>0</v>
      </c>
      <c r="C46" s="3"/>
      <c r="D46" s="3"/>
      <c r="E46" s="3"/>
      <c r="F46" s="3"/>
      <c r="G46" s="3"/>
      <c r="H46" s="3"/>
      <c r="I46" s="3"/>
      <c r="J46" s="3"/>
      <c r="K46" s="3"/>
      <c r="L46" s="2">
        <f>L44+L45</f>
        <v>0</v>
      </c>
    </row>
  </sheetData>
  <mergeCells count="13">
    <mergeCell ref="H4:I4"/>
    <mergeCell ref="J4:K4"/>
    <mergeCell ref="L4:L5"/>
    <mergeCell ref="A1:L1"/>
    <mergeCell ref="B2:L2"/>
    <mergeCell ref="G3:I3"/>
    <mergeCell ref="J3:K3"/>
    <mergeCell ref="A4:A5"/>
    <mergeCell ref="B4:B5"/>
    <mergeCell ref="C4:C5"/>
    <mergeCell ref="D4:D5"/>
    <mergeCell ref="E4:E5"/>
    <mergeCell ref="F4:G4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5351-3B6B-4894-88C4-4B56D58813F0}">
  <sheetPr>
    <tabColor rgb="FFE46C0A"/>
    <pageSetUpPr fitToPage="1"/>
  </sheetPr>
  <dimension ref="A1:L76"/>
  <sheetViews>
    <sheetView showGridLines="0" topLeftCell="B45" zoomScaleNormal="100" workbookViewId="0">
      <selection activeCell="H7" sqref="H7:H63"/>
    </sheetView>
  </sheetViews>
  <sheetFormatPr defaultColWidth="8.6328125" defaultRowHeight="14.5" x14ac:dyDescent="0.35"/>
  <cols>
    <col min="1" max="1" width="4.36328125" style="1" customWidth="1"/>
    <col min="2" max="2" width="70.36328125" style="1" customWidth="1"/>
    <col min="3" max="3" width="11.36328125" style="1" customWidth="1"/>
    <col min="4" max="5" width="11.453125" style="1" customWidth="1"/>
    <col min="6" max="6" width="13" style="1" customWidth="1"/>
    <col min="7" max="7" width="14" style="1" customWidth="1"/>
    <col min="8" max="8" width="7.453125" style="1" customWidth="1"/>
    <col min="9" max="9" width="13.90625" style="1" customWidth="1"/>
    <col min="10" max="10" width="7.36328125" style="1" customWidth="1"/>
    <col min="11" max="11" width="13.453125" style="1" customWidth="1"/>
    <col min="12" max="12" width="16.54296875" style="1" customWidth="1"/>
    <col min="13" max="16384" width="8.6328125" style="1"/>
  </cols>
  <sheetData>
    <row r="1" spans="1:12" ht="21" customHeight="1" x14ac:dyDescent="0.35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35">
      <c r="B2" s="17" t="s">
        <v>134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7.25" customHeight="1" x14ac:dyDescent="0.35">
      <c r="B3" s="16" t="s">
        <v>52</v>
      </c>
      <c r="G3" s="15" t="s">
        <v>51</v>
      </c>
      <c r="H3" s="15"/>
      <c r="I3" s="15"/>
      <c r="J3" s="14">
        <f>L76</f>
        <v>0</v>
      </c>
      <c r="K3" s="14"/>
      <c r="L3" s="13" t="s">
        <v>8</v>
      </c>
    </row>
    <row r="4" spans="1:12" ht="27" customHeight="1" x14ac:dyDescent="0.35">
      <c r="A4" s="11" t="s">
        <v>50</v>
      </c>
      <c r="B4" s="11" t="s">
        <v>49</v>
      </c>
      <c r="C4" s="11" t="s">
        <v>48</v>
      </c>
      <c r="D4" s="11" t="s">
        <v>47</v>
      </c>
      <c r="E4" s="11" t="s">
        <v>46</v>
      </c>
      <c r="F4" s="11" t="s">
        <v>45</v>
      </c>
      <c r="G4" s="11"/>
      <c r="H4" s="11" t="s">
        <v>44</v>
      </c>
      <c r="I4" s="11"/>
      <c r="J4" s="11" t="s">
        <v>43</v>
      </c>
      <c r="K4" s="11"/>
      <c r="L4" s="11" t="s">
        <v>2</v>
      </c>
    </row>
    <row r="5" spans="1:12" ht="15.75" customHeight="1" x14ac:dyDescent="0.35">
      <c r="A5" s="11"/>
      <c r="B5" s="11"/>
      <c r="C5" s="11"/>
      <c r="D5" s="11"/>
      <c r="E5" s="11"/>
      <c r="F5" s="12" t="s">
        <v>42</v>
      </c>
      <c r="G5" s="12" t="s">
        <v>2</v>
      </c>
      <c r="H5" s="12" t="s">
        <v>42</v>
      </c>
      <c r="I5" s="12" t="s">
        <v>2</v>
      </c>
      <c r="J5" s="12" t="s">
        <v>42</v>
      </c>
      <c r="K5" s="12" t="s">
        <v>2</v>
      </c>
      <c r="L5" s="11"/>
    </row>
    <row r="6" spans="1:12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2" ht="41.25" customHeight="1" x14ac:dyDescent="0.35">
      <c r="A7" s="10"/>
      <c r="B7" s="10" t="s">
        <v>133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96" customHeight="1" x14ac:dyDescent="0.35">
      <c r="A8" s="6">
        <v>1</v>
      </c>
      <c r="B8" s="4" t="s">
        <v>132</v>
      </c>
      <c r="C8" s="3" t="s">
        <v>10</v>
      </c>
      <c r="D8" s="3"/>
      <c r="E8" s="8">
        <v>1</v>
      </c>
      <c r="F8" s="3"/>
      <c r="G8" s="3"/>
      <c r="H8" s="3"/>
      <c r="I8" s="3"/>
      <c r="J8" s="3"/>
      <c r="K8" s="3"/>
      <c r="L8" s="3"/>
    </row>
    <row r="9" spans="1:12" ht="14.25" customHeight="1" x14ac:dyDescent="0.35">
      <c r="B9" s="9" t="s">
        <v>11</v>
      </c>
      <c r="C9" s="3" t="s">
        <v>10</v>
      </c>
      <c r="D9" s="8">
        <v>1</v>
      </c>
      <c r="E9" s="8">
        <f>D9*E8</f>
        <v>1</v>
      </c>
      <c r="F9" s="8"/>
      <c r="G9" s="7"/>
      <c r="H9" s="8"/>
      <c r="I9" s="7">
        <f>H9*E9</f>
        <v>0</v>
      </c>
      <c r="J9" s="8"/>
      <c r="K9" s="7"/>
      <c r="L9" s="7">
        <f>K9+I9+G9</f>
        <v>0</v>
      </c>
    </row>
    <row r="10" spans="1:12" ht="14.25" customHeight="1" x14ac:dyDescent="0.35">
      <c r="B10" s="9" t="s">
        <v>131</v>
      </c>
      <c r="C10" s="3" t="s">
        <v>10</v>
      </c>
      <c r="D10" s="8">
        <v>1</v>
      </c>
      <c r="E10" s="8">
        <f>D10*E8</f>
        <v>1</v>
      </c>
      <c r="F10" s="8"/>
      <c r="G10" s="7">
        <f>F10*E10</f>
        <v>0</v>
      </c>
      <c r="H10" s="8"/>
      <c r="I10" s="7"/>
      <c r="J10" s="8"/>
      <c r="K10" s="7"/>
      <c r="L10" s="7">
        <f>K10+I10+G10</f>
        <v>0</v>
      </c>
    </row>
    <row r="11" spans="1:12" ht="14.25" customHeight="1" x14ac:dyDescent="0.35">
      <c r="B11" s="9" t="s">
        <v>130</v>
      </c>
      <c r="C11" s="3" t="s">
        <v>8</v>
      </c>
      <c r="D11" s="8">
        <v>1</v>
      </c>
      <c r="E11" s="8">
        <f>D11*E8</f>
        <v>1</v>
      </c>
      <c r="F11" s="8"/>
      <c r="G11" s="7">
        <f>F11*E11</f>
        <v>0</v>
      </c>
      <c r="H11" s="8"/>
      <c r="I11" s="7"/>
      <c r="J11" s="8"/>
      <c r="K11" s="7"/>
      <c r="L11" s="7">
        <f>K11+I11+G11</f>
        <v>0</v>
      </c>
    </row>
    <row r="12" spans="1:12" ht="14.25" customHeight="1" x14ac:dyDescent="0.35">
      <c r="B12" s="9" t="s">
        <v>129</v>
      </c>
      <c r="C12" s="3" t="s">
        <v>8</v>
      </c>
      <c r="D12" s="8">
        <v>1</v>
      </c>
      <c r="E12" s="8">
        <f>D12*E8</f>
        <v>1</v>
      </c>
      <c r="F12" s="8"/>
      <c r="G12" s="7">
        <f>F12*E12</f>
        <v>0</v>
      </c>
      <c r="H12" s="8"/>
      <c r="I12" s="7"/>
      <c r="J12" s="8"/>
      <c r="K12" s="7"/>
      <c r="L12" s="7">
        <f>K12+I12+G12</f>
        <v>0</v>
      </c>
    </row>
    <row r="13" spans="1:12" ht="14.25" customHeight="1" x14ac:dyDescent="0.35">
      <c r="B13" s="9" t="s">
        <v>13</v>
      </c>
      <c r="C13" s="3" t="s">
        <v>8</v>
      </c>
      <c r="D13" s="8">
        <v>1</v>
      </c>
      <c r="E13" s="8">
        <f>D13*E8</f>
        <v>1</v>
      </c>
      <c r="F13" s="8"/>
      <c r="G13" s="7">
        <f>F13*E13</f>
        <v>0</v>
      </c>
      <c r="H13" s="8"/>
      <c r="I13" s="7"/>
      <c r="J13" s="8"/>
      <c r="K13" s="7"/>
      <c r="L13" s="7">
        <f>K13+I13+G13</f>
        <v>0</v>
      </c>
    </row>
    <row r="14" spans="1:12" ht="41.25" customHeight="1" x14ac:dyDescent="0.35">
      <c r="A14" s="6">
        <v>2</v>
      </c>
      <c r="B14" s="4" t="s">
        <v>128</v>
      </c>
      <c r="C14" s="3" t="s">
        <v>21</v>
      </c>
      <c r="D14" s="3"/>
      <c r="E14" s="8">
        <v>2</v>
      </c>
      <c r="F14" s="3"/>
      <c r="G14" s="3"/>
      <c r="H14" s="3"/>
      <c r="I14" s="3"/>
      <c r="J14" s="3"/>
      <c r="K14" s="3"/>
      <c r="L14" s="3"/>
    </row>
    <row r="15" spans="1:12" ht="14.25" customHeight="1" x14ac:dyDescent="0.35">
      <c r="B15" s="9" t="s">
        <v>11</v>
      </c>
      <c r="C15" s="3" t="s">
        <v>21</v>
      </c>
      <c r="D15" s="8">
        <v>1</v>
      </c>
      <c r="E15" s="8">
        <f>D15*E14</f>
        <v>2</v>
      </c>
      <c r="F15" s="8"/>
      <c r="G15" s="7"/>
      <c r="H15" s="8"/>
      <c r="I15" s="7">
        <f>H15*E15</f>
        <v>0</v>
      </c>
      <c r="J15" s="8"/>
      <c r="K15" s="7"/>
      <c r="L15" s="7">
        <f>K15+I15+G15</f>
        <v>0</v>
      </c>
    </row>
    <row r="16" spans="1:12" ht="14.25" customHeight="1" x14ac:dyDescent="0.35">
      <c r="B16" s="9" t="s">
        <v>127</v>
      </c>
      <c r="C16" s="3" t="s">
        <v>21</v>
      </c>
      <c r="D16" s="8">
        <v>1</v>
      </c>
      <c r="E16" s="8">
        <f>D16*E14</f>
        <v>2</v>
      </c>
      <c r="F16" s="8"/>
      <c r="G16" s="7">
        <f>F16*E16</f>
        <v>0</v>
      </c>
      <c r="H16" s="8"/>
      <c r="I16" s="7"/>
      <c r="J16" s="8"/>
      <c r="K16" s="7"/>
      <c r="L16" s="7">
        <f>K16+I16+G16</f>
        <v>0</v>
      </c>
    </row>
    <row r="17" spans="1:12" ht="14.25" customHeight="1" x14ac:dyDescent="0.35">
      <c r="B17" s="9" t="s">
        <v>126</v>
      </c>
      <c r="C17" s="3" t="s">
        <v>8</v>
      </c>
      <c r="D17" s="8">
        <v>1</v>
      </c>
      <c r="E17" s="8">
        <f>D17*E14</f>
        <v>2</v>
      </c>
      <c r="F17" s="8"/>
      <c r="G17" s="7">
        <f>F17*E17</f>
        <v>0</v>
      </c>
      <c r="H17" s="8"/>
      <c r="I17" s="7"/>
      <c r="J17" s="8"/>
      <c r="K17" s="7"/>
      <c r="L17" s="7">
        <f>K17+I17+G17</f>
        <v>0</v>
      </c>
    </row>
    <row r="18" spans="1:12" ht="14.25" customHeight="1" x14ac:dyDescent="0.35">
      <c r="B18" s="9" t="s">
        <v>13</v>
      </c>
      <c r="C18" s="3" t="s">
        <v>8</v>
      </c>
      <c r="D18" s="8">
        <v>1</v>
      </c>
      <c r="E18" s="8">
        <f>D18*E14</f>
        <v>2</v>
      </c>
      <c r="F18" s="8"/>
      <c r="G18" s="7">
        <f>F18*E18</f>
        <v>0</v>
      </c>
      <c r="H18" s="8"/>
      <c r="I18" s="7"/>
      <c r="J18" s="8"/>
      <c r="K18" s="7"/>
      <c r="L18" s="7">
        <f>K18+I18+G18</f>
        <v>0</v>
      </c>
    </row>
    <row r="19" spans="1:12" ht="54.75" customHeight="1" x14ac:dyDescent="0.35">
      <c r="A19" s="6">
        <v>3</v>
      </c>
      <c r="B19" s="4" t="s">
        <v>125</v>
      </c>
      <c r="C19" s="3" t="s">
        <v>10</v>
      </c>
      <c r="D19" s="3"/>
      <c r="E19" s="8">
        <v>1</v>
      </c>
      <c r="F19" s="3"/>
      <c r="G19" s="3"/>
      <c r="H19" s="3"/>
      <c r="I19" s="3"/>
      <c r="J19" s="3"/>
      <c r="K19" s="3"/>
      <c r="L19" s="3"/>
    </row>
    <row r="20" spans="1:12" ht="14.25" customHeight="1" x14ac:dyDescent="0.35">
      <c r="B20" s="9" t="s">
        <v>11</v>
      </c>
      <c r="C20" s="3" t="s">
        <v>10</v>
      </c>
      <c r="D20" s="8">
        <v>1</v>
      </c>
      <c r="E20" s="8">
        <f>D20*E19</f>
        <v>1</v>
      </c>
      <c r="F20" s="8"/>
      <c r="G20" s="7"/>
      <c r="H20" s="8"/>
      <c r="I20" s="7">
        <f>H20*E20</f>
        <v>0</v>
      </c>
      <c r="J20" s="8"/>
      <c r="K20" s="7"/>
      <c r="L20" s="7">
        <f>K20+I20+G20</f>
        <v>0</v>
      </c>
    </row>
    <row r="21" spans="1:12" ht="14.25" customHeight="1" x14ac:dyDescent="0.35">
      <c r="B21" s="9" t="s">
        <v>124</v>
      </c>
      <c r="C21" s="3" t="s">
        <v>8</v>
      </c>
      <c r="D21" s="8">
        <v>1</v>
      </c>
      <c r="E21" s="8">
        <f>D21*E19</f>
        <v>1</v>
      </c>
      <c r="F21" s="8"/>
      <c r="G21" s="7">
        <f>F21*E21</f>
        <v>0</v>
      </c>
      <c r="H21" s="8"/>
      <c r="I21" s="7"/>
      <c r="J21" s="8"/>
      <c r="K21" s="7"/>
      <c r="L21" s="7">
        <f>K21+I21+G21</f>
        <v>0</v>
      </c>
    </row>
    <row r="22" spans="1:12" ht="14.25" customHeight="1" x14ac:dyDescent="0.35">
      <c r="B22" s="9" t="s">
        <v>123</v>
      </c>
      <c r="C22" s="3" t="s">
        <v>8</v>
      </c>
      <c r="D22" s="8">
        <v>1</v>
      </c>
      <c r="E22" s="8">
        <f>D22*E19</f>
        <v>1</v>
      </c>
      <c r="F22" s="8"/>
      <c r="G22" s="7">
        <f>F22*E22</f>
        <v>0</v>
      </c>
      <c r="H22" s="8"/>
      <c r="I22" s="7"/>
      <c r="J22" s="8"/>
      <c r="K22" s="7"/>
      <c r="L22" s="7">
        <f>K22+I22+G22</f>
        <v>0</v>
      </c>
    </row>
    <row r="23" spans="1:12" ht="14.25" customHeight="1" x14ac:dyDescent="0.35">
      <c r="B23" s="9" t="s">
        <v>13</v>
      </c>
      <c r="C23" s="3" t="s">
        <v>8</v>
      </c>
      <c r="D23" s="8">
        <v>1</v>
      </c>
      <c r="E23" s="8">
        <f>D23*E19</f>
        <v>1</v>
      </c>
      <c r="F23" s="8"/>
      <c r="G23" s="7">
        <f>F23*E23</f>
        <v>0</v>
      </c>
      <c r="H23" s="8"/>
      <c r="I23" s="7"/>
      <c r="J23" s="8"/>
      <c r="K23" s="7"/>
      <c r="L23" s="7">
        <f>K23+I23+G23</f>
        <v>0</v>
      </c>
    </row>
    <row r="24" spans="1:12" ht="14.25" customHeight="1" x14ac:dyDescent="0.35">
      <c r="A24" s="10"/>
      <c r="B24" s="10" t="s">
        <v>122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54.75" customHeight="1" x14ac:dyDescent="0.35">
      <c r="A25" s="6">
        <v>4</v>
      </c>
      <c r="B25" s="4" t="s">
        <v>121</v>
      </c>
      <c r="C25" s="3" t="s">
        <v>28</v>
      </c>
      <c r="D25" s="3"/>
      <c r="E25" s="8">
        <v>1800</v>
      </c>
      <c r="F25" s="3"/>
      <c r="G25" s="3"/>
      <c r="H25" s="3"/>
      <c r="I25" s="3"/>
      <c r="J25" s="3"/>
      <c r="K25" s="3"/>
      <c r="L25" s="3"/>
    </row>
    <row r="26" spans="1:12" ht="14.25" customHeight="1" x14ac:dyDescent="0.35">
      <c r="B26" s="9" t="s">
        <v>11</v>
      </c>
      <c r="C26" s="3" t="s">
        <v>28</v>
      </c>
      <c r="D26" s="8">
        <v>1</v>
      </c>
      <c r="E26" s="8">
        <f>D26*E25</f>
        <v>1800</v>
      </c>
      <c r="F26" s="8"/>
      <c r="G26" s="7"/>
      <c r="H26" s="8"/>
      <c r="I26" s="7">
        <f>H26*E26</f>
        <v>0</v>
      </c>
      <c r="J26" s="8"/>
      <c r="K26" s="7"/>
      <c r="L26" s="7">
        <f>K26+I26+G26</f>
        <v>0</v>
      </c>
    </row>
    <row r="27" spans="1:12" ht="14.25" customHeight="1" x14ac:dyDescent="0.35">
      <c r="B27" s="9" t="s">
        <v>120</v>
      </c>
      <c r="C27" s="3" t="s">
        <v>28</v>
      </c>
      <c r="D27" s="8">
        <v>1.05</v>
      </c>
      <c r="E27" s="8">
        <f>D27*E25</f>
        <v>1890</v>
      </c>
      <c r="F27" s="8"/>
      <c r="G27" s="7">
        <f>F27*E27</f>
        <v>0</v>
      </c>
      <c r="H27" s="8"/>
      <c r="I27" s="7"/>
      <c r="J27" s="8"/>
      <c r="K27" s="7"/>
      <c r="L27" s="7">
        <f>K27+I27+G27</f>
        <v>0</v>
      </c>
    </row>
    <row r="28" spans="1:12" ht="14.25" customHeight="1" x14ac:dyDescent="0.35">
      <c r="B28" s="9" t="s">
        <v>67</v>
      </c>
      <c r="C28" s="3" t="s">
        <v>28</v>
      </c>
      <c r="D28" s="8">
        <v>1.05</v>
      </c>
      <c r="E28" s="8">
        <f>D28*E25</f>
        <v>1890</v>
      </c>
      <c r="F28" s="8"/>
      <c r="G28" s="7">
        <f>F28*E28</f>
        <v>0</v>
      </c>
      <c r="H28" s="8"/>
      <c r="I28" s="7"/>
      <c r="J28" s="8"/>
      <c r="K28" s="7"/>
      <c r="L28" s="7">
        <f>K28+I28+G28</f>
        <v>0</v>
      </c>
    </row>
    <row r="29" spans="1:12" ht="14.25" customHeight="1" x14ac:dyDescent="0.35">
      <c r="B29" s="9" t="s">
        <v>13</v>
      </c>
      <c r="C29" s="3" t="s">
        <v>8</v>
      </c>
      <c r="D29" s="8">
        <v>1</v>
      </c>
      <c r="E29" s="8">
        <f>D29*E25</f>
        <v>1800</v>
      </c>
      <c r="F29" s="8"/>
      <c r="G29" s="7">
        <f>F29*E29</f>
        <v>0</v>
      </c>
      <c r="H29" s="8"/>
      <c r="I29" s="7"/>
      <c r="J29" s="8"/>
      <c r="K29" s="7"/>
      <c r="L29" s="7">
        <f>K29+I29+G29</f>
        <v>0</v>
      </c>
    </row>
    <row r="30" spans="1:12" ht="27" customHeight="1" x14ac:dyDescent="0.35">
      <c r="A30" s="6">
        <v>5</v>
      </c>
      <c r="B30" s="4" t="s">
        <v>119</v>
      </c>
      <c r="C30" s="3" t="s">
        <v>21</v>
      </c>
      <c r="D30" s="3"/>
      <c r="E30" s="8">
        <v>110</v>
      </c>
      <c r="F30" s="3"/>
      <c r="G30" s="3"/>
      <c r="H30" s="3"/>
      <c r="I30" s="3"/>
      <c r="J30" s="3"/>
      <c r="K30" s="3"/>
      <c r="L30" s="3"/>
    </row>
    <row r="31" spans="1:12" ht="14.25" customHeight="1" x14ac:dyDescent="0.35">
      <c r="B31" s="9" t="s">
        <v>11</v>
      </c>
      <c r="C31" s="3" t="s">
        <v>21</v>
      </c>
      <c r="D31" s="8">
        <v>1</v>
      </c>
      <c r="E31" s="8">
        <f>D31*E30</f>
        <v>110</v>
      </c>
      <c r="F31" s="8"/>
      <c r="G31" s="7"/>
      <c r="H31" s="8"/>
      <c r="I31" s="7">
        <f>H31*E31</f>
        <v>0</v>
      </c>
      <c r="J31" s="8"/>
      <c r="K31" s="7"/>
      <c r="L31" s="7">
        <f>K31+I31+G31</f>
        <v>0</v>
      </c>
    </row>
    <row r="32" spans="1:12" ht="14.25" customHeight="1" x14ac:dyDescent="0.35">
      <c r="B32" s="9" t="s">
        <v>118</v>
      </c>
      <c r="C32" s="3" t="s">
        <v>21</v>
      </c>
      <c r="D32" s="8">
        <v>1</v>
      </c>
      <c r="E32" s="8">
        <f>D32*E30</f>
        <v>110</v>
      </c>
      <c r="F32" s="8"/>
      <c r="G32" s="7">
        <f>F32*E32</f>
        <v>0</v>
      </c>
      <c r="H32" s="8"/>
      <c r="I32" s="7"/>
      <c r="J32" s="8"/>
      <c r="K32" s="7"/>
      <c r="L32" s="7">
        <f>K32+I32+G32</f>
        <v>0</v>
      </c>
    </row>
    <row r="33" spans="1:12" ht="14.25" customHeight="1" x14ac:dyDescent="0.35">
      <c r="B33" s="9" t="s">
        <v>13</v>
      </c>
      <c r="C33" s="3" t="s">
        <v>8</v>
      </c>
      <c r="D33" s="8">
        <v>1</v>
      </c>
      <c r="E33" s="8">
        <f>D33*E30</f>
        <v>110</v>
      </c>
      <c r="F33" s="8"/>
      <c r="G33" s="7">
        <f>F33*E33</f>
        <v>0</v>
      </c>
      <c r="H33" s="8"/>
      <c r="I33" s="7"/>
      <c r="J33" s="8"/>
      <c r="K33" s="7"/>
      <c r="L33" s="7">
        <f>K33+I33+G33</f>
        <v>0</v>
      </c>
    </row>
    <row r="34" spans="1:12" ht="27" customHeight="1" x14ac:dyDescent="0.35">
      <c r="A34" s="6">
        <v>6</v>
      </c>
      <c r="B34" s="4" t="s">
        <v>117</v>
      </c>
      <c r="C34" s="3" t="s">
        <v>21</v>
      </c>
      <c r="D34" s="3"/>
      <c r="E34" s="8">
        <v>56</v>
      </c>
      <c r="F34" s="3"/>
      <c r="G34" s="3"/>
      <c r="H34" s="3"/>
      <c r="I34" s="3"/>
      <c r="J34" s="3"/>
      <c r="K34" s="3"/>
      <c r="L34" s="3"/>
    </row>
    <row r="35" spans="1:12" ht="14.25" customHeight="1" x14ac:dyDescent="0.35">
      <c r="B35" s="9" t="s">
        <v>11</v>
      </c>
      <c r="C35" s="3" t="s">
        <v>21</v>
      </c>
      <c r="D35" s="8">
        <v>1</v>
      </c>
      <c r="E35" s="8">
        <f>D35*E34</f>
        <v>56</v>
      </c>
      <c r="F35" s="8"/>
      <c r="G35" s="7"/>
      <c r="H35" s="8"/>
      <c r="I35" s="7">
        <f>H35*E35</f>
        <v>0</v>
      </c>
      <c r="J35" s="8"/>
      <c r="K35" s="7"/>
      <c r="L35" s="7">
        <f>K35+I35+G35</f>
        <v>0</v>
      </c>
    </row>
    <row r="36" spans="1:12" ht="14.25" customHeight="1" x14ac:dyDescent="0.35">
      <c r="B36" s="9" t="s">
        <v>116</v>
      </c>
      <c r="C36" s="3" t="s">
        <v>21</v>
      </c>
      <c r="D36" s="8">
        <v>1</v>
      </c>
      <c r="E36" s="8">
        <f>D36*E34</f>
        <v>56</v>
      </c>
      <c r="F36" s="8"/>
      <c r="G36" s="7">
        <f>F36*E36</f>
        <v>0</v>
      </c>
      <c r="H36" s="8"/>
      <c r="I36" s="7"/>
      <c r="J36" s="8"/>
      <c r="K36" s="7"/>
      <c r="L36" s="7">
        <f>K36+I36+G36</f>
        <v>0</v>
      </c>
    </row>
    <row r="37" spans="1:12" ht="14.25" customHeight="1" x14ac:dyDescent="0.35">
      <c r="B37" s="9" t="s">
        <v>13</v>
      </c>
      <c r="C37" s="3" t="s">
        <v>8</v>
      </c>
      <c r="D37" s="8">
        <v>1</v>
      </c>
      <c r="E37" s="8">
        <f>D37*E34</f>
        <v>56</v>
      </c>
      <c r="F37" s="8"/>
      <c r="G37" s="7">
        <f>F37*E37</f>
        <v>0</v>
      </c>
      <c r="H37" s="8"/>
      <c r="I37" s="7"/>
      <c r="J37" s="8"/>
      <c r="K37" s="7"/>
      <c r="L37" s="7">
        <f>K37+I37+G37</f>
        <v>0</v>
      </c>
    </row>
    <row r="38" spans="1:12" ht="41.25" customHeight="1" x14ac:dyDescent="0.35">
      <c r="A38" s="6">
        <v>7</v>
      </c>
      <c r="B38" s="4" t="s">
        <v>115</v>
      </c>
      <c r="C38" s="3" t="s">
        <v>21</v>
      </c>
      <c r="D38" s="3"/>
      <c r="E38" s="8">
        <v>108</v>
      </c>
      <c r="F38" s="3"/>
      <c r="G38" s="3"/>
      <c r="H38" s="3"/>
      <c r="I38" s="3"/>
      <c r="J38" s="3"/>
      <c r="K38" s="3"/>
      <c r="L38" s="3"/>
    </row>
    <row r="39" spans="1:12" ht="14.25" customHeight="1" x14ac:dyDescent="0.35">
      <c r="B39" s="9" t="s">
        <v>11</v>
      </c>
      <c r="C39" s="3" t="s">
        <v>21</v>
      </c>
      <c r="D39" s="8">
        <v>1</v>
      </c>
      <c r="E39" s="8">
        <f>D39*E38</f>
        <v>108</v>
      </c>
      <c r="F39" s="8"/>
      <c r="G39" s="7"/>
      <c r="H39" s="8"/>
      <c r="I39" s="7">
        <f>H39*E39</f>
        <v>0</v>
      </c>
      <c r="J39" s="8"/>
      <c r="K39" s="7"/>
      <c r="L39" s="7">
        <f>K39+I39+G39</f>
        <v>0</v>
      </c>
    </row>
    <row r="40" spans="1:12" ht="14.25" customHeight="1" x14ac:dyDescent="0.35">
      <c r="B40" s="9" t="s">
        <v>114</v>
      </c>
      <c r="C40" s="3" t="s">
        <v>21</v>
      </c>
      <c r="D40" s="8">
        <v>1</v>
      </c>
      <c r="E40" s="8">
        <f>D40*E38</f>
        <v>108</v>
      </c>
      <c r="F40" s="8"/>
      <c r="G40" s="7">
        <f>F40*E40</f>
        <v>0</v>
      </c>
      <c r="H40" s="8"/>
      <c r="I40" s="7"/>
      <c r="J40" s="8"/>
      <c r="K40" s="7"/>
      <c r="L40" s="7">
        <f>K40+I40+G40</f>
        <v>0</v>
      </c>
    </row>
    <row r="41" spans="1:12" ht="14.25" customHeight="1" x14ac:dyDescent="0.35">
      <c r="B41" s="9" t="s">
        <v>111</v>
      </c>
      <c r="C41" s="3" t="s">
        <v>8</v>
      </c>
      <c r="D41" s="8">
        <v>1</v>
      </c>
      <c r="E41" s="8">
        <f>D41*E38</f>
        <v>108</v>
      </c>
      <c r="F41" s="8"/>
      <c r="G41" s="7">
        <f>F41*E41</f>
        <v>0</v>
      </c>
      <c r="H41" s="8"/>
      <c r="I41" s="7"/>
      <c r="J41" s="8"/>
      <c r="K41" s="7"/>
      <c r="L41" s="7">
        <f>K41+I41+G41</f>
        <v>0</v>
      </c>
    </row>
    <row r="42" spans="1:12" ht="14.25" customHeight="1" x14ac:dyDescent="0.35">
      <c r="B42" s="9" t="s">
        <v>13</v>
      </c>
      <c r="C42" s="3" t="s">
        <v>8</v>
      </c>
      <c r="D42" s="8">
        <v>1</v>
      </c>
      <c r="E42" s="8">
        <f>D42*E38</f>
        <v>108</v>
      </c>
      <c r="F42" s="8"/>
      <c r="G42" s="7">
        <f>F42*E42</f>
        <v>0</v>
      </c>
      <c r="H42" s="8"/>
      <c r="I42" s="7"/>
      <c r="J42" s="8"/>
      <c r="K42" s="7"/>
      <c r="L42" s="7">
        <f>K42+I42+G42</f>
        <v>0</v>
      </c>
    </row>
    <row r="43" spans="1:12" ht="41.25" customHeight="1" x14ac:dyDescent="0.35">
      <c r="A43" s="6">
        <v>8</v>
      </c>
      <c r="B43" s="4" t="s">
        <v>113</v>
      </c>
      <c r="C43" s="3" t="s">
        <v>21</v>
      </c>
      <c r="D43" s="3"/>
      <c r="E43" s="8">
        <v>20</v>
      </c>
      <c r="F43" s="3"/>
      <c r="G43" s="3"/>
      <c r="H43" s="3"/>
      <c r="I43" s="3"/>
      <c r="J43" s="3"/>
      <c r="K43" s="3"/>
      <c r="L43" s="3"/>
    </row>
    <row r="44" spans="1:12" ht="14.25" customHeight="1" x14ac:dyDescent="0.35">
      <c r="B44" s="9" t="s">
        <v>11</v>
      </c>
      <c r="C44" s="3" t="s">
        <v>21</v>
      </c>
      <c r="D44" s="8">
        <v>1</v>
      </c>
      <c r="E44" s="8">
        <f>D44*E43</f>
        <v>20</v>
      </c>
      <c r="F44" s="8"/>
      <c r="G44" s="7"/>
      <c r="H44" s="8"/>
      <c r="I44" s="7">
        <f>H44*E44</f>
        <v>0</v>
      </c>
      <c r="J44" s="8"/>
      <c r="K44" s="7"/>
      <c r="L44" s="7">
        <f>K44+I44+G44</f>
        <v>0</v>
      </c>
    </row>
    <row r="45" spans="1:12" ht="14.25" customHeight="1" x14ac:dyDescent="0.35">
      <c r="B45" s="9" t="s">
        <v>112</v>
      </c>
      <c r="C45" s="3" t="s">
        <v>21</v>
      </c>
      <c r="D45" s="8">
        <v>1</v>
      </c>
      <c r="E45" s="8">
        <f>D45*E43</f>
        <v>20</v>
      </c>
      <c r="F45" s="8"/>
      <c r="G45" s="7">
        <f>F45*E45</f>
        <v>0</v>
      </c>
      <c r="H45" s="8"/>
      <c r="I45" s="7"/>
      <c r="J45" s="8"/>
      <c r="K45" s="7"/>
      <c r="L45" s="7">
        <f>K45+I45+G45</f>
        <v>0</v>
      </c>
    </row>
    <row r="46" spans="1:12" ht="14.25" customHeight="1" x14ac:dyDescent="0.35">
      <c r="B46" s="9" t="s">
        <v>111</v>
      </c>
      <c r="C46" s="3" t="s">
        <v>8</v>
      </c>
      <c r="D46" s="8">
        <v>1</v>
      </c>
      <c r="E46" s="8">
        <f>D46*E43</f>
        <v>20</v>
      </c>
      <c r="F46" s="8"/>
      <c r="G46" s="7">
        <f>F46*E46</f>
        <v>0</v>
      </c>
      <c r="H46" s="8"/>
      <c r="I46" s="7"/>
      <c r="J46" s="8"/>
      <c r="K46" s="7"/>
      <c r="L46" s="7">
        <f>K46+I46+G46</f>
        <v>0</v>
      </c>
    </row>
    <row r="47" spans="1:12" ht="14.25" customHeight="1" x14ac:dyDescent="0.35">
      <c r="B47" s="9" t="s">
        <v>13</v>
      </c>
      <c r="C47" s="3" t="s">
        <v>8</v>
      </c>
      <c r="D47" s="8">
        <v>1</v>
      </c>
      <c r="E47" s="8">
        <f>D47*E43</f>
        <v>20</v>
      </c>
      <c r="F47" s="8"/>
      <c r="G47" s="7">
        <f>F47*E47</f>
        <v>0</v>
      </c>
      <c r="H47" s="8"/>
      <c r="I47" s="7"/>
      <c r="J47" s="8"/>
      <c r="K47" s="7"/>
      <c r="L47" s="7">
        <f>K47+I47+G47</f>
        <v>0</v>
      </c>
    </row>
    <row r="48" spans="1:12" ht="41.25" customHeight="1" x14ac:dyDescent="0.35">
      <c r="A48" s="6">
        <v>9</v>
      </c>
      <c r="B48" s="4" t="s">
        <v>110</v>
      </c>
      <c r="C48" s="3" t="s">
        <v>21</v>
      </c>
      <c r="D48" s="3"/>
      <c r="E48" s="8">
        <v>4</v>
      </c>
      <c r="F48" s="3"/>
      <c r="G48" s="3"/>
      <c r="H48" s="3"/>
      <c r="I48" s="3"/>
      <c r="J48" s="3"/>
      <c r="K48" s="3"/>
      <c r="L48" s="3"/>
    </row>
    <row r="49" spans="1:12" ht="14.25" customHeight="1" x14ac:dyDescent="0.35">
      <c r="B49" s="9" t="s">
        <v>11</v>
      </c>
      <c r="C49" s="3" t="s">
        <v>21</v>
      </c>
      <c r="D49" s="8">
        <v>1</v>
      </c>
      <c r="E49" s="8">
        <f>D49*E48</f>
        <v>4</v>
      </c>
      <c r="F49" s="8"/>
      <c r="G49" s="7"/>
      <c r="H49" s="8"/>
      <c r="I49" s="7">
        <f>H49*E49</f>
        <v>0</v>
      </c>
      <c r="J49" s="8"/>
      <c r="K49" s="7"/>
      <c r="L49" s="7">
        <f>K49+I49+G49</f>
        <v>0</v>
      </c>
    </row>
    <row r="50" spans="1:12" ht="14.25" customHeight="1" x14ac:dyDescent="0.35">
      <c r="B50" s="9" t="s">
        <v>109</v>
      </c>
      <c r="C50" s="3" t="s">
        <v>21</v>
      </c>
      <c r="D50" s="8">
        <v>1</v>
      </c>
      <c r="E50" s="8">
        <f>D50*E48</f>
        <v>4</v>
      </c>
      <c r="F50" s="8"/>
      <c r="G50" s="7">
        <f>F50*E50</f>
        <v>0</v>
      </c>
      <c r="H50" s="8"/>
      <c r="I50" s="7"/>
      <c r="J50" s="8"/>
      <c r="K50" s="7"/>
      <c r="L50" s="7">
        <f>K50+I50+G50</f>
        <v>0</v>
      </c>
    </row>
    <row r="51" spans="1:12" ht="14.25" customHeight="1" x14ac:dyDescent="0.35">
      <c r="B51" s="9" t="s">
        <v>108</v>
      </c>
      <c r="C51" s="3" t="s">
        <v>8</v>
      </c>
      <c r="D51" s="8">
        <v>1</v>
      </c>
      <c r="E51" s="8">
        <f>D51*E48</f>
        <v>4</v>
      </c>
      <c r="F51" s="8"/>
      <c r="G51" s="7">
        <f>F51*E51</f>
        <v>0</v>
      </c>
      <c r="H51" s="8"/>
      <c r="I51" s="7"/>
      <c r="J51" s="8"/>
      <c r="K51" s="7"/>
      <c r="L51" s="7">
        <f>K51+I51+G51</f>
        <v>0</v>
      </c>
    </row>
    <row r="52" spans="1:12" ht="14.25" customHeight="1" x14ac:dyDescent="0.35">
      <c r="B52" s="9" t="s">
        <v>13</v>
      </c>
      <c r="C52" s="3" t="s">
        <v>8</v>
      </c>
      <c r="D52" s="8">
        <v>1</v>
      </c>
      <c r="E52" s="8">
        <f>D52*E48</f>
        <v>4</v>
      </c>
      <c r="F52" s="8"/>
      <c r="G52" s="7">
        <f>F52*E52</f>
        <v>0</v>
      </c>
      <c r="H52" s="8"/>
      <c r="I52" s="7"/>
      <c r="J52" s="8"/>
      <c r="K52" s="7"/>
      <c r="L52" s="7">
        <f>K52+I52+G52</f>
        <v>0</v>
      </c>
    </row>
    <row r="53" spans="1:12" ht="41.25" customHeight="1" x14ac:dyDescent="0.35">
      <c r="A53" s="6">
        <v>10</v>
      </c>
      <c r="B53" s="4" t="s">
        <v>107</v>
      </c>
      <c r="C53" s="3" t="s">
        <v>21</v>
      </c>
      <c r="D53" s="3"/>
      <c r="E53" s="8">
        <v>8</v>
      </c>
      <c r="F53" s="3"/>
      <c r="G53" s="3"/>
      <c r="H53" s="3"/>
      <c r="I53" s="3"/>
      <c r="J53" s="3"/>
      <c r="K53" s="3"/>
      <c r="L53" s="3"/>
    </row>
    <row r="54" spans="1:12" ht="14.25" customHeight="1" x14ac:dyDescent="0.35">
      <c r="B54" s="9" t="s">
        <v>11</v>
      </c>
      <c r="C54" s="3" t="s">
        <v>21</v>
      </c>
      <c r="D54" s="8">
        <v>1</v>
      </c>
      <c r="E54" s="8">
        <f>D54*E53</f>
        <v>8</v>
      </c>
      <c r="F54" s="8"/>
      <c r="G54" s="7"/>
      <c r="H54" s="8"/>
      <c r="I54" s="7">
        <f>H54*E54</f>
        <v>0</v>
      </c>
      <c r="J54" s="8"/>
      <c r="K54" s="7"/>
      <c r="L54" s="7">
        <f>K54+I54+G54</f>
        <v>0</v>
      </c>
    </row>
    <row r="55" spans="1:12" ht="14.25" customHeight="1" x14ac:dyDescent="0.35">
      <c r="B55" s="9" t="s">
        <v>106</v>
      </c>
      <c r="C55" s="3" t="s">
        <v>21</v>
      </c>
      <c r="D55" s="8">
        <v>1</v>
      </c>
      <c r="E55" s="8">
        <f>D55*E53</f>
        <v>8</v>
      </c>
      <c r="F55" s="8"/>
      <c r="G55" s="7">
        <f>F55*E55</f>
        <v>0</v>
      </c>
      <c r="H55" s="8"/>
      <c r="I55" s="7"/>
      <c r="J55" s="8"/>
      <c r="K55" s="7"/>
      <c r="L55" s="7">
        <f>K55+I55+G55</f>
        <v>0</v>
      </c>
    </row>
    <row r="56" spans="1:12" ht="14.25" customHeight="1" x14ac:dyDescent="0.35">
      <c r="B56" s="9" t="s">
        <v>13</v>
      </c>
      <c r="C56" s="3" t="s">
        <v>8</v>
      </c>
      <c r="D56" s="8">
        <v>1</v>
      </c>
      <c r="E56" s="8">
        <f>D56*E53</f>
        <v>8</v>
      </c>
      <c r="F56" s="8"/>
      <c r="G56" s="7">
        <f>F56*E56</f>
        <v>0</v>
      </c>
      <c r="H56" s="8"/>
      <c r="I56" s="7"/>
      <c r="J56" s="8"/>
      <c r="K56" s="7"/>
      <c r="L56" s="7">
        <f>K56+I56+G56</f>
        <v>0</v>
      </c>
    </row>
    <row r="57" spans="1:12" ht="27" customHeight="1" x14ac:dyDescent="0.35">
      <c r="A57" s="6">
        <v>11</v>
      </c>
      <c r="B57" s="4" t="s">
        <v>105</v>
      </c>
      <c r="C57" s="3" t="s">
        <v>21</v>
      </c>
      <c r="D57" s="3"/>
      <c r="E57" s="8">
        <v>12</v>
      </c>
      <c r="F57" s="3"/>
      <c r="G57" s="3"/>
      <c r="H57" s="3"/>
      <c r="I57" s="3"/>
      <c r="J57" s="3"/>
      <c r="K57" s="3"/>
      <c r="L57" s="3"/>
    </row>
    <row r="58" spans="1:12" ht="14.25" customHeight="1" x14ac:dyDescent="0.35">
      <c r="B58" s="9" t="s">
        <v>11</v>
      </c>
      <c r="C58" s="3" t="s">
        <v>21</v>
      </c>
      <c r="D58" s="8">
        <v>1</v>
      </c>
      <c r="E58" s="8">
        <f>D58*E57</f>
        <v>12</v>
      </c>
      <c r="F58" s="8"/>
      <c r="G58" s="7"/>
      <c r="H58" s="8"/>
      <c r="I58" s="7">
        <f>H58*E58</f>
        <v>0</v>
      </c>
      <c r="J58" s="8"/>
      <c r="K58" s="7"/>
      <c r="L58" s="7">
        <f>K58+I58+G58</f>
        <v>0</v>
      </c>
    </row>
    <row r="59" spans="1:12" ht="14.25" customHeight="1" x14ac:dyDescent="0.35">
      <c r="B59" s="9" t="s">
        <v>104</v>
      </c>
      <c r="C59" s="3" t="s">
        <v>21</v>
      </c>
      <c r="D59" s="8">
        <v>1</v>
      </c>
      <c r="E59" s="8">
        <f>D59*E57</f>
        <v>12</v>
      </c>
      <c r="F59" s="8"/>
      <c r="G59" s="7">
        <f>F59*E59</f>
        <v>0</v>
      </c>
      <c r="H59" s="8"/>
      <c r="I59" s="7"/>
      <c r="J59" s="8"/>
      <c r="K59" s="7"/>
      <c r="L59" s="7">
        <f>K59+I59+G59</f>
        <v>0</v>
      </c>
    </row>
    <row r="60" spans="1:12" ht="14.25" customHeight="1" x14ac:dyDescent="0.35">
      <c r="B60" s="9" t="s">
        <v>103</v>
      </c>
      <c r="C60" s="3" t="s">
        <v>8</v>
      </c>
      <c r="D60" s="8">
        <v>1</v>
      </c>
      <c r="E60" s="8">
        <f>D60*E57</f>
        <v>12</v>
      </c>
      <c r="F60" s="8"/>
      <c r="G60" s="7">
        <f>F60*E60</f>
        <v>0</v>
      </c>
      <c r="H60" s="8"/>
      <c r="I60" s="7"/>
      <c r="J60" s="8"/>
      <c r="K60" s="7"/>
      <c r="L60" s="7">
        <f>K60+I60+G60</f>
        <v>0</v>
      </c>
    </row>
    <row r="61" spans="1:12" ht="14.25" customHeight="1" x14ac:dyDescent="0.35">
      <c r="B61" s="9" t="s">
        <v>13</v>
      </c>
      <c r="C61" s="3" t="s">
        <v>8</v>
      </c>
      <c r="D61" s="8">
        <v>1</v>
      </c>
      <c r="E61" s="8">
        <f>D61*E57</f>
        <v>12</v>
      </c>
      <c r="F61" s="8"/>
      <c r="G61" s="7">
        <f>F61*E61</f>
        <v>0</v>
      </c>
      <c r="H61" s="8"/>
      <c r="I61" s="7"/>
      <c r="J61" s="8"/>
      <c r="K61" s="7"/>
      <c r="L61" s="7">
        <f>K61+I61+G61</f>
        <v>0</v>
      </c>
    </row>
    <row r="62" spans="1:12" ht="41.25" customHeight="1" x14ac:dyDescent="0.35">
      <c r="A62" s="6">
        <v>12</v>
      </c>
      <c r="B62" s="4" t="s">
        <v>102</v>
      </c>
      <c r="C62" s="3" t="s">
        <v>10</v>
      </c>
      <c r="D62" s="3"/>
      <c r="E62" s="8">
        <v>1</v>
      </c>
      <c r="F62" s="3"/>
      <c r="G62" s="3"/>
      <c r="H62" s="3"/>
      <c r="I62" s="3"/>
      <c r="J62" s="3"/>
      <c r="K62" s="3"/>
      <c r="L62" s="3"/>
    </row>
    <row r="63" spans="1:12" ht="14.25" customHeight="1" x14ac:dyDescent="0.35">
      <c r="B63" s="9" t="s">
        <v>11</v>
      </c>
      <c r="C63" s="3" t="s">
        <v>10</v>
      </c>
      <c r="D63" s="8">
        <v>1</v>
      </c>
      <c r="E63" s="8">
        <f>D63*E62</f>
        <v>1</v>
      </c>
      <c r="F63" s="8"/>
      <c r="G63" s="7"/>
      <c r="H63" s="8"/>
      <c r="I63" s="7">
        <f>H63*E63</f>
        <v>0</v>
      </c>
      <c r="J63" s="8"/>
      <c r="K63" s="7"/>
      <c r="L63" s="7">
        <f>K63+I63+G63</f>
        <v>0</v>
      </c>
    </row>
    <row r="64" spans="1:12" ht="14.25" customHeight="1" x14ac:dyDescent="0.35">
      <c r="B64" s="9" t="s">
        <v>101</v>
      </c>
      <c r="C64" s="3" t="s">
        <v>8</v>
      </c>
      <c r="D64" s="8">
        <v>1</v>
      </c>
      <c r="E64" s="8">
        <f>D64*E62</f>
        <v>1</v>
      </c>
      <c r="F64" s="8"/>
      <c r="G64" s="7">
        <f>F64*E64</f>
        <v>0</v>
      </c>
      <c r="H64" s="8"/>
      <c r="I64" s="7"/>
      <c r="J64" s="8"/>
      <c r="K64" s="7"/>
      <c r="L64" s="7">
        <f>K64+I64+G64</f>
        <v>0</v>
      </c>
    </row>
    <row r="65" spans="1:12" ht="14.25" customHeight="1" x14ac:dyDescent="0.35">
      <c r="A65" s="6"/>
      <c r="B65" s="4" t="s">
        <v>2</v>
      </c>
      <c r="C65" s="6"/>
      <c r="D65" s="6"/>
      <c r="E65" s="6"/>
      <c r="F65" s="6"/>
      <c r="G65" s="2">
        <f>SUM(G7:G64)</f>
        <v>0</v>
      </c>
      <c r="H65" s="6"/>
      <c r="I65" s="2">
        <f>SUM(I7:I64)</f>
        <v>0</v>
      </c>
      <c r="J65" s="6"/>
      <c r="K65" s="2">
        <f>SUM(K7:K64)</f>
        <v>0</v>
      </c>
      <c r="L65" s="2">
        <f>SUM(L7:L64)</f>
        <v>0</v>
      </c>
    </row>
    <row r="66" spans="1:12" ht="14.25" customHeight="1" x14ac:dyDescent="0.35">
      <c r="A66" s="3"/>
      <c r="B66" s="4" t="s">
        <v>7</v>
      </c>
      <c r="C66" s="5">
        <v>0.03</v>
      </c>
      <c r="D66" s="3"/>
      <c r="E66" s="3"/>
      <c r="F66" s="3"/>
      <c r="G66" s="3"/>
      <c r="H66" s="3"/>
      <c r="I66" s="3"/>
      <c r="J66" s="3"/>
      <c r="K66" s="3"/>
      <c r="L66" s="2">
        <f>G65*C66</f>
        <v>0</v>
      </c>
    </row>
    <row r="67" spans="1:12" ht="14.25" customHeight="1" x14ac:dyDescent="0.35">
      <c r="A67" s="3"/>
      <c r="B67" s="4" t="s">
        <v>2</v>
      </c>
      <c r="C67" s="3"/>
      <c r="D67" s="3"/>
      <c r="E67" s="3"/>
      <c r="F67" s="3"/>
      <c r="G67" s="3"/>
      <c r="H67" s="3"/>
      <c r="I67" s="3"/>
      <c r="J67" s="3"/>
      <c r="K67" s="3"/>
      <c r="L67" s="2">
        <f>L65+L66</f>
        <v>0</v>
      </c>
    </row>
    <row r="68" spans="1:12" ht="14.25" customHeight="1" x14ac:dyDescent="0.35">
      <c r="A68" s="3"/>
      <c r="B68" s="4" t="s">
        <v>6</v>
      </c>
      <c r="C68" s="5">
        <v>0.87</v>
      </c>
      <c r="D68" s="3"/>
      <c r="E68" s="3"/>
      <c r="F68" s="3"/>
      <c r="G68" s="3"/>
      <c r="H68" s="3"/>
      <c r="I68" s="3"/>
      <c r="J68" s="3"/>
      <c r="K68" s="3"/>
      <c r="L68" s="2">
        <f>I65*C68</f>
        <v>0</v>
      </c>
    </row>
    <row r="69" spans="1:12" ht="14.25" customHeight="1" x14ac:dyDescent="0.35">
      <c r="A69" s="3"/>
      <c r="B69" s="4" t="s">
        <v>2</v>
      </c>
      <c r="C69" s="3"/>
      <c r="D69" s="3"/>
      <c r="E69" s="3"/>
      <c r="F69" s="3"/>
      <c r="G69" s="3"/>
      <c r="H69" s="3"/>
      <c r="I69" s="3"/>
      <c r="J69" s="3"/>
      <c r="K69" s="3"/>
      <c r="L69" s="2">
        <f>L67+L68</f>
        <v>0</v>
      </c>
    </row>
    <row r="70" spans="1:12" ht="27" customHeight="1" x14ac:dyDescent="0.35">
      <c r="A70" s="3"/>
      <c r="B70" s="4" t="s">
        <v>5</v>
      </c>
      <c r="C70" s="3"/>
      <c r="D70" s="3"/>
      <c r="E70" s="3"/>
      <c r="F70" s="3"/>
      <c r="G70" s="3"/>
      <c r="H70" s="3"/>
      <c r="I70" s="3"/>
      <c r="J70" s="3"/>
      <c r="K70" s="3"/>
      <c r="L70" s="2">
        <f>G10+G16+G50</f>
        <v>0</v>
      </c>
    </row>
    <row r="71" spans="1:12" ht="14.25" customHeight="1" x14ac:dyDescent="0.35">
      <c r="A71" s="3"/>
      <c r="B71" s="4" t="s">
        <v>4</v>
      </c>
      <c r="C71" s="5">
        <v>7.0000000000000007E-2</v>
      </c>
      <c r="D71" s="3"/>
      <c r="E71" s="3"/>
      <c r="F71" s="3"/>
      <c r="G71" s="3"/>
      <c r="H71" s="3"/>
      <c r="I71" s="3"/>
      <c r="J71" s="3"/>
      <c r="K71" s="3"/>
      <c r="L71" s="2">
        <f>(L69-L70)*C71</f>
        <v>0</v>
      </c>
    </row>
    <row r="72" spans="1:12" ht="14.25" customHeight="1" x14ac:dyDescent="0.35">
      <c r="A72" s="3"/>
      <c r="B72" s="4" t="s">
        <v>2</v>
      </c>
      <c r="C72" s="3"/>
      <c r="D72" s="3"/>
      <c r="E72" s="3"/>
      <c r="F72" s="3"/>
      <c r="G72" s="3"/>
      <c r="H72" s="3"/>
      <c r="I72" s="3"/>
      <c r="J72" s="3"/>
      <c r="K72" s="3"/>
      <c r="L72" s="2">
        <f>L69+L71</f>
        <v>0</v>
      </c>
    </row>
    <row r="73" spans="1:12" ht="14.25" customHeight="1" x14ac:dyDescent="0.35">
      <c r="A73" s="3"/>
      <c r="B73" s="4" t="s">
        <v>3</v>
      </c>
      <c r="C73" s="5">
        <v>0.02</v>
      </c>
      <c r="D73" s="3"/>
      <c r="E73" s="3"/>
      <c r="F73" s="3"/>
      <c r="G73" s="3"/>
      <c r="H73" s="3"/>
      <c r="I73" s="3"/>
      <c r="J73" s="3"/>
      <c r="K73" s="3"/>
      <c r="L73" s="2">
        <f>L72*C73</f>
        <v>0</v>
      </c>
    </row>
    <row r="74" spans="1:12" ht="14.25" customHeight="1" x14ac:dyDescent="0.35">
      <c r="A74" s="3"/>
      <c r="B74" s="4" t="s">
        <v>2</v>
      </c>
      <c r="C74" s="3"/>
      <c r="D74" s="3"/>
      <c r="E74" s="3"/>
      <c r="F74" s="3"/>
      <c r="G74" s="3"/>
      <c r="H74" s="3"/>
      <c r="I74" s="3"/>
      <c r="J74" s="3"/>
      <c r="K74" s="3"/>
      <c r="L74" s="2">
        <f>L72+L73</f>
        <v>0</v>
      </c>
    </row>
    <row r="75" spans="1:12" ht="14.25" customHeight="1" x14ac:dyDescent="0.35">
      <c r="A75" s="3"/>
      <c r="B75" s="4" t="s">
        <v>1</v>
      </c>
      <c r="C75" s="5">
        <v>0.18</v>
      </c>
      <c r="D75" s="3"/>
      <c r="E75" s="3"/>
      <c r="F75" s="3"/>
      <c r="G75" s="3"/>
      <c r="H75" s="3"/>
      <c r="I75" s="3"/>
      <c r="J75" s="3"/>
      <c r="K75" s="3"/>
      <c r="L75" s="2">
        <f>L74*C75</f>
        <v>0</v>
      </c>
    </row>
    <row r="76" spans="1:12" ht="14.25" customHeight="1" x14ac:dyDescent="0.35">
      <c r="A76" s="3"/>
      <c r="B76" s="4" t="s">
        <v>0</v>
      </c>
      <c r="C76" s="3"/>
      <c r="D76" s="3"/>
      <c r="E76" s="3"/>
      <c r="F76" s="3"/>
      <c r="G76" s="3"/>
      <c r="H76" s="3"/>
      <c r="I76" s="3"/>
      <c r="J76" s="3"/>
      <c r="K76" s="3"/>
      <c r="L76" s="2">
        <f>L74+L75</f>
        <v>0</v>
      </c>
    </row>
  </sheetData>
  <mergeCells count="13">
    <mergeCell ref="H4:I4"/>
    <mergeCell ref="J4:K4"/>
    <mergeCell ref="L4:L5"/>
    <mergeCell ref="A1:L1"/>
    <mergeCell ref="B2:L2"/>
    <mergeCell ref="G3:I3"/>
    <mergeCell ref="J3:K3"/>
    <mergeCell ref="A4:A5"/>
    <mergeCell ref="B4:B5"/>
    <mergeCell ref="C4:C5"/>
    <mergeCell ref="D4:D5"/>
    <mergeCell ref="E4:E5"/>
    <mergeCell ref="F4:G4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ნაკრები</vt:lpstr>
      <vt:lpstr>№1-4</vt:lpstr>
      <vt:lpstr>№1-5</vt:lpstr>
      <vt:lpstr>№1-6</vt:lpstr>
      <vt:lpstr>№1-7</vt:lpstr>
      <vt:lpstr>'№1-4'!Print_Area</vt:lpstr>
      <vt:lpstr>'№1-5'!Print_Area</vt:lpstr>
      <vt:lpstr>'№1-6'!Print_Area</vt:lpstr>
      <vt:lpstr>'№1-7'!Print_Area</vt:lpstr>
      <vt:lpstr>'№1-4'!Print_Titles</vt:lpstr>
      <vt:lpstr>'№1-5'!Print_Titles</vt:lpstr>
      <vt:lpstr>'№1-6'!Print_Titles</vt:lpstr>
      <vt:lpstr>'№1-7'!Print_Titles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Zurab Beroshvili</dc:creator>
  <cp:lastModifiedBy>Zurab Beroshvili</cp:lastModifiedBy>
  <dcterms:created xsi:type="dcterms:W3CDTF">2015-06-05T18:17:20Z</dcterms:created>
  <dcterms:modified xsi:type="dcterms:W3CDTF">2026-10-06T12:52:52Z</dcterms:modified>
</cp:coreProperties>
</file>