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anna_chkheidze_giz_de/Documents/Dokumente/Procurement/2025/1. 2026/10037199/BTB Forum/"/>
    </mc:Choice>
  </mc:AlternateContent>
  <xr:revisionPtr revIDLastSave="0" documentId="8_{7D880117-061D-4A40-B05D-D6D66BBFB88B}" xr6:coauthVersionLast="47" xr6:coauthVersionMax="47" xr10:uidLastSave="{00000000-0000-0000-0000-000000000000}"/>
  <bookViews>
    <workbookView xWindow="-108" yWindow="-108" windowWidth="23256" windowHeight="12456" xr2:uid="{00000000-000D-0000-FFFF-FFFF00000000}"/>
  </bookViews>
  <sheets>
    <sheet name="Price schedule | Services" sheetId="1" r:id="rId1"/>
    <sheet name="Price schedule | opt. services" sheetId="4"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experts'!$B$11:$B$34</definedName>
    <definedName name="_xlnm.Print_Area" localSheetId="1">'Price schedule | opt. services'!$A$1:$G$98</definedName>
    <definedName name="_xlnm.Print_Area" localSheetId="0">'Price schedule | Services'!$A$1:$G$98</definedName>
    <definedName name="_xlnm.Print_Area" localSheetId="2">'Total services + opt.'!$A$1:$G$33</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rZeilen" localSheetId="1">'Price schedule | opt. services'!$N$13:$N$19</definedName>
    <definedName name="rZeilen">'Price schedule | Services'!$N$13:$N$19</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6" l="1"/>
  <c r="D5" i="6"/>
  <c r="D3" i="6"/>
  <c r="B5" i="6"/>
  <c r="B3" i="6"/>
  <c r="D7" i="4"/>
  <c r="D5" i="4"/>
  <c r="D3" i="4"/>
  <c r="B5" i="4"/>
  <c r="B3" i="4"/>
  <c r="F80" i="4"/>
  <c r="F81" i="4"/>
  <c r="F82" i="4"/>
  <c r="F83" i="4"/>
  <c r="F84" i="4"/>
  <c r="F85" i="4"/>
  <c r="F86" i="4"/>
  <c r="F87" i="4"/>
  <c r="F88" i="4"/>
  <c r="F89" i="4"/>
  <c r="F90" i="4"/>
  <c r="F91" i="4"/>
  <c r="F92" i="4"/>
  <c r="F60" i="4"/>
  <c r="F61" i="4"/>
  <c r="F62" i="4"/>
  <c r="F63" i="4"/>
  <c r="F64" i="4"/>
  <c r="F65" i="4"/>
  <c r="F66" i="4"/>
  <c r="F67" i="4"/>
  <c r="F68" i="4"/>
  <c r="F69" i="4"/>
  <c r="F70" i="4"/>
  <c r="F71" i="4"/>
  <c r="F72" i="4"/>
  <c r="F73" i="4"/>
  <c r="F41" i="4"/>
  <c r="F42" i="4"/>
  <c r="F43" i="4"/>
  <c r="F44" i="4"/>
  <c r="F45" i="4"/>
  <c r="F46" i="4"/>
  <c r="F47" i="4"/>
  <c r="F48" i="4"/>
  <c r="F49" i="4"/>
  <c r="F50" i="4"/>
  <c r="F51" i="4"/>
  <c r="F12" i="4"/>
  <c r="F13" i="4"/>
  <c r="F21" i="4" s="1"/>
  <c r="F14" i="4"/>
  <c r="F15" i="4"/>
  <c r="F16" i="4"/>
  <c r="F17" i="4"/>
  <c r="F18" i="4"/>
  <c r="F19" i="4"/>
  <c r="F26" i="4"/>
  <c r="F27" i="4"/>
  <c r="F28" i="4"/>
  <c r="F29" i="4"/>
  <c r="F30" i="4"/>
  <c r="F31" i="4"/>
  <c r="F32" i="4"/>
  <c r="F33" i="4"/>
  <c r="F34" i="4"/>
  <c r="F35" i="4"/>
  <c r="F36" i="4"/>
  <c r="B51" i="4"/>
  <c r="B50" i="4"/>
  <c r="B49" i="4"/>
  <c r="B48" i="4"/>
  <c r="B47" i="4"/>
  <c r="B46" i="4"/>
  <c r="B45" i="4"/>
  <c r="B44" i="4"/>
  <c r="B43" i="4"/>
  <c r="B42" i="4"/>
  <c r="B41" i="4"/>
  <c r="B36" i="4"/>
  <c r="B35" i="4"/>
  <c r="B34" i="4"/>
  <c r="B33" i="4"/>
  <c r="B32" i="4"/>
  <c r="B31" i="4"/>
  <c r="B30" i="4"/>
  <c r="B29" i="4"/>
  <c r="B28" i="4"/>
  <c r="B27" i="4"/>
  <c r="B26" i="4"/>
  <c r="F70" i="1"/>
  <c r="F69" i="1"/>
  <c r="F71" i="1"/>
  <c r="F72" i="1"/>
  <c r="F73" i="1"/>
  <c r="F47" i="1"/>
  <c r="F48" i="1"/>
  <c r="F49" i="1"/>
  <c r="F50" i="1"/>
  <c r="F51" i="1"/>
  <c r="B47" i="1"/>
  <c r="B48" i="1"/>
  <c r="B49" i="1"/>
  <c r="B50" i="1"/>
  <c r="F17" i="1"/>
  <c r="F18" i="1"/>
  <c r="F19" i="1"/>
  <c r="F90" i="1"/>
  <c r="F91" i="1"/>
  <c r="F92" i="1"/>
  <c r="F16" i="1"/>
  <c r="F89" i="1"/>
  <c r="F33" i="1"/>
  <c r="B33" i="1"/>
  <c r="F34" i="1"/>
  <c r="B34" i="1"/>
  <c r="F35" i="1"/>
  <c r="B35" i="1"/>
  <c r="F44" i="1"/>
  <c r="B44" i="1"/>
  <c r="F45" i="1"/>
  <c r="B45" i="1"/>
  <c r="F46" i="1"/>
  <c r="B46" i="1"/>
  <c r="F87" i="1"/>
  <c r="F88" i="1"/>
  <c r="F85" i="1"/>
  <c r="B51" i="1"/>
  <c r="B43" i="1"/>
  <c r="B42" i="1"/>
  <c r="B41" i="1"/>
  <c r="B27" i="1"/>
  <c r="B28" i="1"/>
  <c r="B29" i="1"/>
  <c r="B30" i="1"/>
  <c r="B31" i="1"/>
  <c r="B32" i="1"/>
  <c r="B36" i="1"/>
  <c r="B26" i="1"/>
  <c r="F13" i="1"/>
  <c r="F86" i="1"/>
  <c r="F83" i="1"/>
  <c r="F80" i="1"/>
  <c r="F12" i="1"/>
  <c r="F14" i="1"/>
  <c r="F15" i="1"/>
  <c r="F26" i="1"/>
  <c r="F27" i="1"/>
  <c r="F28" i="1"/>
  <c r="F29" i="1"/>
  <c r="F30" i="1"/>
  <c r="F31" i="1"/>
  <c r="F32" i="1"/>
  <c r="F36" i="1"/>
  <c r="F81" i="1"/>
  <c r="F82" i="1"/>
  <c r="F84" i="1"/>
  <c r="F60" i="1"/>
  <c r="F41" i="1"/>
  <c r="F42" i="1"/>
  <c r="F43" i="1"/>
  <c r="F6" i="3"/>
  <c r="F38" i="1" l="1"/>
  <c r="F94" i="4"/>
  <c r="F75" i="4"/>
  <c r="F53" i="4"/>
  <c r="F38" i="4"/>
  <c r="F53" i="1"/>
  <c r="E19" i="6" s="1"/>
  <c r="F75" i="1"/>
  <c r="E25" i="6" s="1"/>
  <c r="F94" i="1"/>
  <c r="E29" i="6" s="1"/>
  <c r="F21" i="1"/>
  <c r="F98" i="4" l="1"/>
  <c r="E16" i="6"/>
  <c r="F98" i="1"/>
  <c r="E33" i="6" s="1"/>
  <c r="E1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00000000-0006-0000-0000-000002000000}">
      <text>
        <r>
          <rPr>
            <b/>
            <sz val="9"/>
            <color indexed="81"/>
            <rFont val="Segoe UI"/>
            <family val="2"/>
          </rPr>
          <t>Is generated based on what is entered in the 'List of key experts'.
If the position is not available there, 'N.N.' appears here.</t>
        </r>
      </text>
    </comment>
    <comment ref="E25" authorId="0" shapeId="0" xr:uid="{00000000-0006-0000-0000-000003000000}">
      <text>
        <r>
          <rPr>
            <b/>
            <sz val="9"/>
            <color indexed="81"/>
            <rFont val="Segoe UI"/>
            <family val="2"/>
          </rPr>
          <t>Fee per expert day.</t>
        </r>
      </text>
    </comment>
    <comment ref="A40" authorId="0" shapeId="0" xr:uid="{00000000-0006-0000-0000-000004000000}">
      <text>
        <r>
          <rPr>
            <b/>
            <sz val="9"/>
            <color indexed="81"/>
            <rFont val="Segoe UI"/>
            <family val="2"/>
          </rPr>
          <t>Here, you can choose from the list of key experts. The name is then automatically inserted from the list. 
If a position is entered manually, 'N.N' appears as the name.</t>
        </r>
      </text>
    </comment>
    <comment ref="B40" authorId="0" shapeId="0" xr:uid="{00000000-0006-0000-0000-000005000000}">
      <text>
        <r>
          <rPr>
            <b/>
            <sz val="9"/>
            <color indexed="81"/>
            <rFont val="Segoe UI"/>
            <family val="2"/>
          </rPr>
          <t>Is generated based on what is entered in the 'List of key experts'.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3418F356-CA53-4754-9A75-DA46F625DEE8}">
      <text>
        <r>
          <rPr>
            <b/>
            <sz val="9"/>
            <color indexed="81"/>
            <rFont val="Segoe UI"/>
            <family val="2"/>
          </rPr>
          <t>Is generated based on what is entered in the 'List of key experts'.
If the position is not available there, 'N.N.' appears here.</t>
        </r>
      </text>
    </comment>
    <comment ref="E25" authorId="0" shapeId="0" xr:uid="{B8ACA929-BD54-4AC0-A191-B81C96108723}">
      <text>
        <r>
          <rPr>
            <b/>
            <sz val="9"/>
            <color indexed="81"/>
            <rFont val="Segoe UI"/>
            <family val="2"/>
          </rPr>
          <t>Fee per expert day.</t>
        </r>
      </text>
    </comment>
    <comment ref="A40" authorId="0" shapeId="0" xr:uid="{06575CD2-950B-41D3-B4EF-004799901760}">
      <text>
        <r>
          <rPr>
            <b/>
            <sz val="9"/>
            <color indexed="81"/>
            <rFont val="Segoe UI"/>
            <family val="2"/>
          </rPr>
          <t>Here, you can choose from the list of key experts. The name is then automatically assumed from the list. 
If a position is entered manually, 'N.N' appears as the name.</t>
        </r>
      </text>
    </comment>
    <comment ref="B40" authorId="0" shapeId="0" xr:uid="{1EEE2EFF-97C4-40B5-9E82-3AD5307AC0CD}">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<sst xmlns="http://schemas.openxmlformats.org/spreadsheetml/2006/main" count="363" uniqueCount="113">
  <si>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for </t>
    </r>
    <r>
      <rPr>
        <b/>
        <sz val="14"/>
        <color rgb="FFFF0000"/>
        <rFont val="Arial"/>
        <family val="2"/>
        <scheme val="minor"/>
      </rPr>
      <t>local contracts</t>
    </r>
    <r>
      <rPr>
        <b/>
        <sz val="14"/>
        <color theme="1"/>
        <rFont val="Arial"/>
        <family val="2"/>
        <scheme val="minor"/>
      </rPr>
      <t xml:space="preserve"> – Services</t>
    </r>
  </si>
  <si>
    <t>CONFIDENTIAL</t>
  </si>
  <si>
    <t>Contract number (VN):</t>
  </si>
  <si>
    <t>Date:</t>
  </si>
  <si>
    <t>Project number / cost centre number:</t>
  </si>
  <si>
    <t>G-012388-001</t>
  </si>
  <si>
    <t>Contractor:</t>
  </si>
  <si>
    <t>Currency:</t>
  </si>
  <si>
    <t>Gel</t>
  </si>
  <si>
    <t>Address:</t>
  </si>
  <si>
    <t>1. Fixed price</t>
  </si>
  <si>
    <t>Item</t>
  </si>
  <si>
    <t>Description</t>
  </si>
  <si>
    <t>Quantity</t>
  </si>
  <si>
    <t>Remuneration</t>
  </si>
  <si>
    <t>Sum</t>
  </si>
  <si>
    <t>Explanations</t>
  </si>
  <si>
    <t>Total</t>
  </si>
  <si>
    <t> </t>
  </si>
  <si>
    <t>Milestone 1</t>
  </si>
  <si>
    <t>Milestone 2</t>
  </si>
  <si>
    <t>Milestone 3</t>
  </si>
  <si>
    <t>Milestone 4</t>
  </si>
  <si>
    <t>Milestone 5</t>
  </si>
  <si>
    <t>Milestone 6</t>
  </si>
  <si>
    <t>Milestone 7</t>
  </si>
  <si>
    <t>Subtotal</t>
  </si>
  <si>
    <t>2. Fees and other costs related to contract</t>
  </si>
  <si>
    <t xml:space="preserve">2.1 Fee – daily rate
				item </t>
  </si>
  <si>
    <t>Name</t>
  </si>
  <si>
    <t>Type of reimbursement</t>
  </si>
  <si>
    <t>Number of expert-days</t>
  </si>
  <si>
    <t xml:space="preserve">Total </t>
  </si>
  <si>
    <t>Team leader</t>
  </si>
  <si>
    <t xml:space="preserve">Lump sum/number </t>
  </si>
  <si>
    <t>Key expert 1</t>
  </si>
  <si>
    <t>Key expert 2</t>
  </si>
  <si>
    <t>Key expert 3</t>
  </si>
  <si>
    <t>Key expert 4</t>
  </si>
  <si>
    <t>Key expert 5</t>
  </si>
  <si>
    <t>Expert pool 1</t>
  </si>
  <si>
    <t>Expert pool 2</t>
  </si>
  <si>
    <t>Expert pool 3</t>
  </si>
  <si>
    <t>Expert pool 4</t>
  </si>
  <si>
    <t>Expert pool 5</t>
  </si>
  <si>
    <t xml:space="preserve">2.2 Costs related to the contract, item </t>
  </si>
  <si>
    <t>Invoicing code</t>
  </si>
  <si>
    <t>Number</t>
  </si>
  <si>
    <t>Price</t>
  </si>
  <si>
    <t>3. Travel expenses</t>
  </si>
  <si>
    <t xml:space="preserve">Link to current country table of the Federal Government: </t>
  </si>
  <si>
    <t>Please adjust if different guidelines are used</t>
  </si>
  <si>
    <t>https://www.bundesfinanzministerium.de/Content/DE/Downloads/BMF_Schreiben/Steuerarten/Lohnsteuer/2024-12-02-steuerliche-behandlung-reisekosten-2025.html (GERMAN ONLY)</t>
  </si>
  <si>
    <t>Sub-item</t>
  </si>
  <si>
    <t>Budget/Price</t>
  </si>
  <si>
    <t>Total travel expense budget</t>
  </si>
  <si>
    <t>Please select</t>
  </si>
  <si>
    <t>International flights</t>
  </si>
  <si>
    <t>National flights</t>
  </si>
  <si>
    <r>
      <t>Compensation of CO</t>
    </r>
    <r>
      <rPr>
        <vertAlign val="subscript"/>
        <sz val="9"/>
        <rFont val="Arial"/>
        <family val="2"/>
      </rPr>
      <t>2</t>
    </r>
    <r>
      <rPr>
        <sz val="9"/>
        <rFont val="Arial"/>
        <family val="2"/>
      </rPr>
      <t xml:space="preserve"> emissions</t>
    </r>
  </si>
  <si>
    <t>against evidence</t>
  </si>
  <si>
    <t>Transportation</t>
  </si>
  <si>
    <t>Per-diem allowance</t>
  </si>
  <si>
    <t>Overnight accommodation allowance</t>
  </si>
  <si>
    <t>Other travel expenses</t>
  </si>
  <si>
    <t>4. Other costs</t>
  </si>
  <si>
    <t>Position</t>
  </si>
  <si>
    <t>Subcontracts</t>
  </si>
  <si>
    <t>Equipment</t>
  </si>
  <si>
    <t>Operating costs in country of assignment</t>
  </si>
  <si>
    <t>Workshops</t>
  </si>
  <si>
    <t>Local contributions</t>
  </si>
  <si>
    <t>Flexible remuneration item</t>
  </si>
  <si>
    <t>Other expenses: [Individual items]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</si>
  <si>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</si>
  <si>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</si>
  <si>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</si>
  <si>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</si>
  <si>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for </t>
    </r>
    <r>
      <rPr>
        <b/>
        <sz val="14"/>
        <color rgb="FFFF0000"/>
        <rFont val="Arial"/>
        <family val="2"/>
        <scheme val="minor"/>
      </rPr>
      <t>local contracts</t>
    </r>
    <r>
      <rPr>
        <b/>
        <sz val="14"/>
        <color theme="1"/>
        <rFont val="Arial"/>
        <family val="2"/>
        <scheme val="minor"/>
      </rPr>
      <t xml:space="preserve"> – Optional services</t>
    </r>
  </si>
  <si>
    <t>choose currency</t>
  </si>
  <si>
    <t>https://www.bundesfinanzministerium.de/Content/DE/Downloads/BMF_Schreiben/Steuerarten/Lohnsteuer/2023-11-21-steuerliche-behandlung-reisekosten-reisekostenverguetungen-2024.html (GERMAN ONLY)</t>
  </si>
  <si>
    <r>
      <t xml:space="preserve">Total price schedule for </t>
    </r>
    <r>
      <rPr>
        <b/>
        <sz val="14"/>
        <color rgb="FFFF0000"/>
        <rFont val="Arial"/>
        <family val="2"/>
      </rPr>
      <t>local contracts</t>
    </r>
    <r>
      <rPr>
        <b/>
        <sz val="14"/>
        <rFont val="Arial"/>
        <family val="2"/>
      </rPr>
      <t xml:space="preserve"> – Services + optional services</t>
    </r>
  </si>
  <si>
    <t>2.1 Fee – daily rate</t>
  </si>
  <si>
    <t>2.2 Costs related to the contract</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</si>
  <si>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</si>
  <si>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</si>
  <si>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</si>
  <si>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</si>
  <si>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</si>
  <si>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</si>
  <si>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</si>
  <si>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Contract no.:</t>
  </si>
  <si>
    <t/>
  </si>
  <si>
    <t>Project no.:</t>
  </si>
  <si>
    <t>Title of price schedule</t>
  </si>
  <si>
    <t>Family name</t>
  </si>
  <si>
    <t>Given name</t>
  </si>
  <si>
    <t>Date of birth</t>
  </si>
  <si>
    <t>Place of residence</t>
  </si>
  <si>
    <t>Explanation of contract supplements</t>
  </si>
  <si>
    <t xml:space="preserve"> </t>
  </si>
  <si>
    <t>Key expert 6</t>
  </si>
  <si>
    <t>Lump sum/number</t>
  </si>
  <si>
    <t>not applicable</t>
  </si>
  <si>
    <t>Catering</t>
  </si>
  <si>
    <t xml:space="preserve">Exhibition stands </t>
  </si>
  <si>
    <t>Service oversight, planning, organizing, coordinating and reporting</t>
  </si>
  <si>
    <t xml:space="preserve">Booking coordination for flights, transportation, accommodation, transportation. </t>
  </si>
  <si>
    <t>Venue for B2B Forum</t>
  </si>
  <si>
    <t>Events Organization for Toys Association (KPMA)</t>
  </si>
  <si>
    <t>Transportation of goods</t>
  </si>
  <si>
    <t>10037199</t>
  </si>
  <si>
    <t>see 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</si>
</sst>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 &quot;€&quot;"/>
    <numFmt numFmtId="166" formatCode="#,##0.00\ &quot;₾&quot;"/>
  </numFmts>
  <fonts count="51"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b/>
      <sz val="11"/>
      <color theme="1"/>
      <name val="Arial"/>
      <family val="2"/>
      <scheme val="minor"/>
    </font>
    <font>
      <b/>
      <sz val="10"/>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strike/>
      <sz val="1"/>
      <color theme="1"/>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
      <b/>
      <sz val="14"/>
      <color rgb="FFFF0000"/>
      <name val="Arial"/>
      <family val="2"/>
    </font>
    <font>
      <sz val="9"/>
      <color rgb="FFFF0000"/>
      <name val="Arial"/>
      <family val="2"/>
      <scheme val="minor"/>
    </font>
    <font>
      <i/>
      <sz val="8"/>
      <color rgb="FFFF0000"/>
      <name val="Arial"/>
      <family val="2"/>
      <scheme val="minor"/>
    </font>
    <font>
      <sz val="1"/>
      <color rgb="FF000000"/>
      <name val="Arial"/>
      <family val="2"/>
    </font>
    <font>
      <sz val="9"/>
      <color rgb="FFFF0000"/>
      <name val="Arial"/>
      <family val="2"/>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theme="0"/>
        <bgColor indexed="64"/>
      </patternFill>
    </fill>
    <fill>
      <patternFill patternType="solid">
        <fgColor rgb="FFFEF7E6"/>
        <bgColor rgb="FF000000"/>
      </patternFill>
    </fill>
  </fills>
  <borders count="28">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s>
  <cellStyleXfs count="21">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8" fillId="0" borderId="0" applyNumberFormat="0" applyFill="0" applyBorder="0" applyAlignment="0" applyProtection="0">
      <alignment vertical="center"/>
    </xf>
    <xf numFmtId="0" fontId="24" fillId="0" borderId="0" applyNumberFormat="0" applyFill="0" applyBorder="0" applyAlignment="0" applyProtection="0"/>
    <xf numFmtId="0" fontId="2" fillId="0" borderId="0"/>
    <xf numFmtId="0" fontId="28" fillId="0" borderId="0" applyNumberFormat="0" applyFill="0" applyBorder="0" applyAlignment="0" applyProtection="0"/>
    <xf numFmtId="0" fontId="30" fillId="0" borderId="0" applyNumberFormat="0" applyFill="0" applyBorder="0" applyAlignment="0" applyProtection="0"/>
    <xf numFmtId="0" fontId="31" fillId="0" borderId="19" applyNumberFormat="0" applyFill="0" applyAlignment="0" applyProtection="0"/>
    <xf numFmtId="0" fontId="35" fillId="6" borderId="17" applyNumberFormat="0" applyAlignment="0" applyProtection="0"/>
    <xf numFmtId="0" fontId="38" fillId="0" borderId="21" applyNumberFormat="0" applyFill="0" applyAlignment="0" applyProtection="0"/>
    <xf numFmtId="0" fontId="31" fillId="0" borderId="0" applyNumberFormat="0" applyFill="0" applyBorder="0" applyAlignment="0" applyProtection="0"/>
  </cellStyleXfs>
  <cellXfs count="152">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1" applyAlignment="1">
      <alignment vertical="center"/>
    </xf>
    <xf numFmtId="0" fontId="0" fillId="0" borderId="2" xfId="6" applyFont="1" applyAlignment="1">
      <alignment vertical="center"/>
    </xf>
    <xf numFmtId="0" fontId="0" fillId="0" borderId="2" xfId="6" applyFont="1">
      <alignment vertical="center" wrapText="1"/>
    </xf>
    <xf numFmtId="0" fontId="7" fillId="0" borderId="0" xfId="0" applyFont="1" applyAlignment="1">
      <alignment horizontal="left" vertical="center"/>
    </xf>
    <xf numFmtId="0" fontId="9" fillId="5" borderId="3" xfId="7" applyAlignment="1">
      <alignment vertical="center"/>
      <protection locked="0"/>
    </xf>
    <xf numFmtId="0" fontId="5" fillId="0" borderId="2" xfId="6">
      <alignment vertical="center" wrapText="1"/>
    </xf>
    <xf numFmtId="49" fontId="9" fillId="5" borderId="3" xfId="9">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9" applyNumberFormat="1">
      <alignment vertical="center" wrapText="1"/>
      <protection locked="0"/>
    </xf>
    <xf numFmtId="0" fontId="17"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6" applyFont="1" applyAlignment="1">
      <alignment horizontal="center" vertical="center"/>
    </xf>
    <xf numFmtId="0" fontId="18" fillId="0" borderId="0" xfId="12"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20"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9" applyBorder="1">
      <alignment vertical="center" wrapText="1"/>
      <protection locked="0"/>
    </xf>
    <xf numFmtId="49" fontId="9" fillId="5" borderId="8" xfId="9" applyBorder="1">
      <alignment vertical="center" wrapText="1"/>
      <protection locked="0"/>
    </xf>
    <xf numFmtId="0" fontId="0" fillId="0" borderId="0" xfId="0" applyAlignment="1">
      <alignment vertical="center" wrapText="1"/>
    </xf>
    <xf numFmtId="0" fontId="10" fillId="0" borderId="0" xfId="4" applyAlignment="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21" fillId="0" borderId="0" xfId="4" applyFont="1" applyAlignment="1">
      <alignment vertical="center"/>
    </xf>
    <xf numFmtId="49" fontId="22" fillId="5" borderId="15" xfId="9" applyFont="1" applyBorder="1">
      <alignment vertical="center" wrapText="1"/>
      <protection locked="0"/>
    </xf>
    <xf numFmtId="49" fontId="22" fillId="0" borderId="16" xfId="9" applyFont="1" applyFill="1" applyBorder="1">
      <alignment vertical="center" wrapText="1"/>
      <protection locked="0"/>
    </xf>
    <xf numFmtId="49" fontId="9" fillId="0" borderId="3" xfId="9" applyFill="1">
      <alignment vertical="center" wrapText="1"/>
      <protection locked="0"/>
    </xf>
    <xf numFmtId="49" fontId="22" fillId="0" borderId="8" xfId="9" applyFont="1" applyFill="1" applyBorder="1">
      <alignment vertical="center" wrapText="1"/>
      <protection locked="0"/>
    </xf>
    <xf numFmtId="49" fontId="22" fillId="0" borderId="15" xfId="9" applyFont="1" applyFill="1" applyBorder="1">
      <alignment vertical="center" wrapText="1"/>
      <protection locked="0"/>
    </xf>
    <xf numFmtId="49" fontId="5" fillId="0" borderId="0" xfId="5" applyNumberFormat="1" applyFont="1" applyFill="1" applyProtection="1">
      <alignment vertical="center" shrinkToFit="1"/>
    </xf>
    <xf numFmtId="0" fontId="27" fillId="0" borderId="0" xfId="14" applyFont="1"/>
    <xf numFmtId="0" fontId="33" fillId="0" borderId="0" xfId="14" applyFont="1" applyAlignment="1">
      <alignment vertical="center"/>
    </xf>
    <xf numFmtId="0" fontId="34" fillId="0" borderId="0" xfId="14" applyFont="1" applyAlignment="1">
      <alignment horizontal="left" vertical="center" readingOrder="1"/>
    </xf>
    <xf numFmtId="0" fontId="32" fillId="0" borderId="18" xfId="14" applyFont="1" applyBorder="1" applyAlignment="1">
      <alignment vertical="top"/>
    </xf>
    <xf numFmtId="49" fontId="25" fillId="0" borderId="0" xfId="18" applyNumberFormat="1" applyFont="1" applyFill="1" applyBorder="1" applyAlignment="1" applyProtection="1">
      <alignment horizontal="center" vertical="top" wrapText="1" shrinkToFit="1"/>
    </xf>
    <xf numFmtId="0" fontId="2" fillId="0" borderId="0" xfId="14"/>
    <xf numFmtId="0" fontId="27" fillId="0" borderId="0" xfId="14" applyFont="1" applyAlignment="1">
      <alignment vertical="center"/>
    </xf>
    <xf numFmtId="0" fontId="22" fillId="0" borderId="18" xfId="14" applyFont="1" applyBorder="1"/>
    <xf numFmtId="0" fontId="22" fillId="0" borderId="0" xfId="14" applyFont="1"/>
    <xf numFmtId="0" fontId="36" fillId="0" borderId="20" xfId="11" applyFont="1" applyBorder="1" applyAlignment="1" applyProtection="1">
      <alignment vertical="center"/>
    </xf>
    <xf numFmtId="0" fontId="36" fillId="0" borderId="4" xfId="11" applyFont="1" applyAlignment="1" applyProtection="1">
      <alignment vertical="center"/>
    </xf>
    <xf numFmtId="165" fontId="36" fillId="0" borderId="4" xfId="11" applyNumberFormat="1" applyFont="1" applyAlignment="1" applyProtection="1">
      <alignment vertical="center"/>
    </xf>
    <xf numFmtId="0" fontId="22" fillId="0" borderId="18" xfId="14" applyFont="1" applyBorder="1" applyAlignment="1">
      <alignment vertical="center"/>
    </xf>
    <xf numFmtId="0" fontId="22" fillId="0" borderId="0" xfId="14" applyFont="1" applyAlignment="1">
      <alignment vertical="center"/>
    </xf>
    <xf numFmtId="0" fontId="37" fillId="0" borderId="0" xfId="14" applyFont="1" applyAlignment="1">
      <alignment vertical="center"/>
    </xf>
    <xf numFmtId="0" fontId="39" fillId="0" borderId="0" xfId="14" applyFont="1" applyAlignment="1">
      <alignment vertical="center"/>
    </xf>
    <xf numFmtId="0" fontId="39" fillId="0" borderId="0" xfId="14" applyFont="1" applyAlignment="1">
      <alignment horizontal="left" vertical="center"/>
    </xf>
    <xf numFmtId="0" fontId="32" fillId="0" borderId="4" xfId="11" applyFont="1" applyAlignment="1" applyProtection="1">
      <alignment vertical="center"/>
    </xf>
    <xf numFmtId="0" fontId="27" fillId="0" borderId="4" xfId="14" applyFont="1" applyBorder="1" applyAlignment="1">
      <alignment vertical="center"/>
    </xf>
    <xf numFmtId="0" fontId="7" fillId="0" borderId="0" xfId="14" applyFont="1" applyAlignment="1">
      <alignment vertical="center"/>
    </xf>
    <xf numFmtId="0" fontId="41" fillId="0" borderId="0" xfId="14" applyFont="1" applyAlignment="1">
      <alignment vertical="center"/>
    </xf>
    <xf numFmtId="0" fontId="42" fillId="0" borderId="0" xfId="14" applyFont="1" applyAlignment="1">
      <alignment vertical="center"/>
    </xf>
    <xf numFmtId="0" fontId="43" fillId="0" borderId="0" xfId="14" applyFont="1" applyAlignment="1">
      <alignment vertical="center"/>
    </xf>
    <xf numFmtId="0" fontId="44" fillId="0" borderId="0" xfId="20" applyFont="1" applyBorder="1" applyAlignment="1" applyProtection="1">
      <alignment vertical="center" wrapText="1"/>
    </xf>
    <xf numFmtId="0" fontId="29" fillId="0" borderId="0" xfId="15" applyFont="1" applyBorder="1" applyAlignment="1" applyProtection="1">
      <alignment vertical="center"/>
    </xf>
    <xf numFmtId="0" fontId="27" fillId="0" borderId="4" xfId="14" applyFont="1" applyBorder="1"/>
    <xf numFmtId="49" fontId="5" fillId="5" borderId="0" xfId="5" applyNumberFormat="1" applyFont="1" applyFill="1">
      <alignment vertical="center" shrinkToFit="1"/>
      <protection locked="0"/>
    </xf>
    <xf numFmtId="14" fontId="5" fillId="0" borderId="0" xfId="5" applyNumberFormat="1" applyFont="1" applyFill="1" applyAlignment="1" applyProtection="1">
      <alignment horizontal="left" vertical="center"/>
    </xf>
    <xf numFmtId="0" fontId="36" fillId="0" borderId="0" xfId="19"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2" fontId="0" fillId="0" borderId="0" xfId="0" applyNumberFormat="1">
      <alignment vertical="center"/>
    </xf>
    <xf numFmtId="2" fontId="7" fillId="0" borderId="0" xfId="0" applyNumberFormat="1" applyFont="1">
      <alignment vertical="center"/>
    </xf>
    <xf numFmtId="2" fontId="0" fillId="0" borderId="0" xfId="0" applyNumberFormat="1" applyAlignment="1">
      <alignment horizontal="left" vertical="center" indent="1"/>
    </xf>
    <xf numFmtId="2" fontId="14" fillId="0" borderId="4" xfId="0" applyNumberFormat="1" applyFont="1" applyBorder="1">
      <alignment vertical="center"/>
    </xf>
    <xf numFmtId="2" fontId="12" fillId="4" borderId="0" xfId="2" applyNumberFormat="1" applyAlignment="1">
      <alignment vertical="center"/>
    </xf>
    <xf numFmtId="2" fontId="17" fillId="0" borderId="0" xfId="0" applyNumberFormat="1" applyFont="1">
      <alignment vertical="center"/>
    </xf>
    <xf numFmtId="2" fontId="6" fillId="2" borderId="1" xfId="1" applyNumberFormat="1">
      <alignment horizontal="center" vertical="center" wrapText="1"/>
    </xf>
    <xf numFmtId="2" fontId="0" fillId="0" borderId="2" xfId="10" applyNumberFormat="1" applyFont="1" applyAlignment="1">
      <alignment vertical="center"/>
    </xf>
    <xf numFmtId="2" fontId="6" fillId="0" borderId="4" xfId="11" applyNumberFormat="1" applyAlignment="1">
      <alignment vertical="center"/>
    </xf>
    <xf numFmtId="2" fontId="13" fillId="0" borderId="0" xfId="0" applyNumberFormat="1" applyFont="1">
      <alignment vertical="center"/>
    </xf>
    <xf numFmtId="2" fontId="10" fillId="0" borderId="0" xfId="4" applyNumberFormat="1" applyAlignment="1">
      <alignment vertical="center"/>
    </xf>
    <xf numFmtId="2" fontId="14" fillId="0" borderId="0" xfId="0" applyNumberFormat="1" applyFont="1">
      <alignment vertical="center"/>
    </xf>
    <xf numFmtId="2" fontId="6" fillId="0" borderId="0" xfId="0" applyNumberFormat="1" applyFont="1" applyAlignment="1">
      <alignment horizontal="left" vertical="top" wrapText="1"/>
    </xf>
    <xf numFmtId="2" fontId="5" fillId="0" borderId="0" xfId="0" applyNumberFormat="1" applyFont="1" applyAlignment="1">
      <alignment horizontal="left" vertical="top" wrapText="1"/>
    </xf>
    <xf numFmtId="2" fontId="0" fillId="0" borderId="0" xfId="0" applyNumberFormat="1" applyAlignment="1">
      <alignment vertical="center" wrapText="1"/>
    </xf>
    <xf numFmtId="0" fontId="48" fillId="0" borderId="0" xfId="4" applyFont="1" applyAlignment="1">
      <alignment vertical="center"/>
    </xf>
    <xf numFmtId="49" fontId="47" fillId="7" borderId="0" xfId="5" applyNumberFormat="1" applyFont="1" applyFill="1">
      <alignment vertical="center" shrinkToFit="1"/>
      <protection locked="0"/>
    </xf>
    <xf numFmtId="2" fontId="0" fillId="0" borderId="0" xfId="0" applyNumberFormat="1" applyAlignment="1">
      <alignment horizontal="left" vertical="center"/>
    </xf>
    <xf numFmtId="2" fontId="25" fillId="0" borderId="0" xfId="18" applyNumberFormat="1" applyFont="1" applyFill="1" applyBorder="1" applyAlignment="1" applyProtection="1">
      <alignment horizontal="center" vertical="top" wrapText="1" shrinkToFit="1"/>
    </xf>
    <xf numFmtId="2" fontId="22" fillId="0" borderId="0" xfId="14" applyNumberFormat="1" applyFont="1"/>
    <xf numFmtId="2" fontId="36" fillId="0" borderId="4" xfId="11" applyNumberFormat="1" applyFont="1" applyAlignment="1" applyProtection="1">
      <alignment vertical="center"/>
    </xf>
    <xf numFmtId="2" fontId="12" fillId="0" borderId="0" xfId="2" applyNumberFormat="1" applyFill="1" applyAlignment="1">
      <alignment vertical="center"/>
    </xf>
    <xf numFmtId="2" fontId="22" fillId="0" borderId="0" xfId="14" applyNumberFormat="1" applyFont="1" applyAlignment="1">
      <alignment vertical="center"/>
    </xf>
    <xf numFmtId="2" fontId="36" fillId="0" borderId="4" xfId="11" applyNumberFormat="1" applyFont="1" applyFill="1" applyAlignment="1" applyProtection="1">
      <alignment vertical="center"/>
    </xf>
    <xf numFmtId="2" fontId="36" fillId="0" borderId="0" xfId="19" applyNumberFormat="1" applyFont="1" applyFill="1" applyBorder="1" applyAlignment="1" applyProtection="1">
      <alignment horizontal="center" vertical="center" wrapText="1"/>
    </xf>
    <xf numFmtId="2" fontId="39" fillId="0" borderId="0" xfId="14" applyNumberFormat="1" applyFont="1" applyAlignment="1">
      <alignment vertical="center"/>
    </xf>
    <xf numFmtId="2" fontId="27" fillId="0" borderId="0" xfId="14" applyNumberFormat="1" applyFont="1"/>
    <xf numFmtId="2" fontId="27" fillId="0" borderId="0" xfId="14" applyNumberFormat="1" applyFont="1" applyAlignment="1">
      <alignment vertical="center"/>
    </xf>
    <xf numFmtId="2" fontId="41" fillId="0" borderId="0" xfId="14" applyNumberFormat="1" applyFont="1" applyAlignment="1">
      <alignment vertical="center"/>
    </xf>
    <xf numFmtId="166" fontId="9" fillId="5" borderId="3" xfId="8" applyNumberFormat="1">
      <alignment vertical="center" shrinkToFit="1"/>
      <protection locked="0"/>
    </xf>
    <xf numFmtId="0" fontId="20" fillId="8" borderId="0" xfId="0" applyFont="1" applyFill="1">
      <alignment vertical="center"/>
    </xf>
    <xf numFmtId="0" fontId="49" fillId="0" borderId="0" xfId="0" applyFont="1">
      <alignment vertical="center"/>
    </xf>
    <xf numFmtId="0" fontId="50" fillId="8" borderId="0" xfId="0" applyFont="1" applyFill="1">
      <alignment vertical="center"/>
    </xf>
    <xf numFmtId="0" fontId="19" fillId="0" borderId="0" xfId="0" applyFont="1">
      <alignment vertical="center"/>
    </xf>
    <xf numFmtId="0" fontId="22" fillId="8" borderId="22" xfId="0" applyFont="1" applyFill="1" applyBorder="1" applyAlignment="1">
      <alignment vertical="center" wrapText="1"/>
    </xf>
    <xf numFmtId="0" fontId="22" fillId="8" borderId="23" xfId="0" applyFont="1" applyFill="1" applyBorder="1" applyAlignment="1">
      <alignment vertical="center" wrapText="1"/>
    </xf>
    <xf numFmtId="0" fontId="22" fillId="8" borderId="23" xfId="0" applyFont="1" applyFill="1" applyBorder="1">
      <alignment vertical="center"/>
    </xf>
    <xf numFmtId="0" fontId="22" fillId="8" borderId="24" xfId="0" applyFont="1" applyFill="1" applyBorder="1" applyAlignment="1">
      <alignment vertical="center" wrapText="1"/>
    </xf>
    <xf numFmtId="0" fontId="22" fillId="8" borderId="25" xfId="0" applyFont="1" applyFill="1" applyBorder="1" applyAlignment="1">
      <alignment vertical="center" wrapText="1"/>
    </xf>
    <xf numFmtId="0" fontId="22" fillId="8" borderId="25" xfId="0" applyFont="1" applyFill="1" applyBorder="1">
      <alignment vertical="center"/>
    </xf>
    <xf numFmtId="0" fontId="22" fillId="8" borderId="26" xfId="0" applyFont="1" applyFill="1" applyBorder="1" applyAlignment="1">
      <alignment vertical="center" wrapText="1"/>
    </xf>
    <xf numFmtId="0" fontId="22" fillId="8" borderId="27" xfId="0" applyFont="1" applyFill="1" applyBorder="1" applyAlignment="1">
      <alignment vertical="center" wrapText="1"/>
    </xf>
    <xf numFmtId="49" fontId="5" fillId="5" borderId="0" xfId="5" applyNumberFormat="1" applyFont="1" applyFill="1" applyAlignment="1">
      <alignment vertical="center" wrapText="1"/>
      <protection locked="0"/>
    </xf>
    <xf numFmtId="0" fontId="0" fillId="0" borderId="0" xfId="0" applyProtection="1">
      <alignment vertical="center"/>
      <protection locked="0"/>
    </xf>
    <xf numFmtId="0" fontId="18" fillId="0" borderId="0" xfId="12" applyAlignment="1">
      <alignment vertical="center" wrapText="1"/>
    </xf>
    <xf numFmtId="0" fontId="3" fillId="0" borderId="11" xfId="0" applyFont="1" applyBorder="1" applyAlignment="1">
      <alignment vertical="top" wrapText="1"/>
    </xf>
    <xf numFmtId="0" fontId="0" fillId="0" borderId="10" xfId="0" applyBorder="1" applyAlignment="1">
      <alignment vertical="top" wrapText="1"/>
    </xf>
    <xf numFmtId="14" fontId="20" fillId="8" borderId="0" xfId="0" applyNumberFormat="1" applyFont="1" applyFill="1">
      <alignment vertical="center"/>
    </xf>
    <xf numFmtId="0" fontId="20" fillId="8" borderId="0" xfId="0" applyFont="1" applyFill="1">
      <alignment vertical="center"/>
    </xf>
    <xf numFmtId="14" fontId="5" fillId="0" borderId="0" xfId="5" applyNumberFormat="1" applyFont="1" applyFill="1" applyAlignment="1" applyProtection="1">
      <alignment horizontal="left" vertical="center"/>
    </xf>
    <xf numFmtId="14" fontId="0" fillId="0" borderId="0" xfId="0" applyNumberFormat="1" applyAlignment="1">
      <alignment horizontal="left" vertical="center"/>
    </xf>
    <xf numFmtId="49" fontId="5" fillId="0" borderId="0" xfId="5" applyNumberFormat="1" applyFont="1" applyFill="1" applyAlignment="1" applyProtection="1">
      <alignment vertical="center"/>
    </xf>
    <xf numFmtId="0" fontId="0" fillId="0" borderId="0" xfId="0">
      <alignment vertical="center"/>
    </xf>
    <xf numFmtId="49" fontId="5" fillId="0" borderId="0" xfId="5" applyNumberFormat="1" applyFont="1" applyFill="1" applyAlignment="1" applyProtection="1">
      <alignment vertical="center" wrapText="1"/>
    </xf>
    <xf numFmtId="0" fontId="0" fillId="0" borderId="0" xfId="0" applyAlignment="1">
      <alignment vertical="center" wrapText="1"/>
    </xf>
    <xf numFmtId="0" fontId="18" fillId="0" borderId="0" xfId="12" applyFill="1" applyBorder="1" applyAlignment="1" applyProtection="1">
      <alignment horizontal="left" vertical="top" wrapText="1"/>
    </xf>
    <xf numFmtId="0" fontId="40" fillId="0" borderId="18" xfId="15" applyFont="1" applyBorder="1" applyAlignment="1" applyProtection="1">
      <alignment horizontal="left" vertical="center"/>
    </xf>
    <xf numFmtId="0" fontId="40" fillId="0" borderId="0" xfId="15" applyFont="1" applyBorder="1" applyAlignment="1" applyProtection="1">
      <alignment horizontal="left" vertical="center"/>
    </xf>
    <xf numFmtId="0" fontId="26" fillId="0" borderId="11" xfId="13" applyFont="1" applyBorder="1" applyAlignment="1" applyProtection="1">
      <alignment horizontal="left" vertical="center" wrapText="1"/>
    </xf>
    <xf numFmtId="0" fontId="26" fillId="0" borderId="10" xfId="13" applyFont="1" applyBorder="1" applyAlignment="1" applyProtection="1">
      <alignment horizontal="left" vertical="center" wrapText="1"/>
    </xf>
    <xf numFmtId="0" fontId="26" fillId="0" borderId="14" xfId="13" applyFont="1" applyBorder="1" applyAlignment="1" applyProtection="1">
      <alignment horizontal="left" vertical="center" wrapText="1"/>
    </xf>
    <xf numFmtId="0" fontId="27" fillId="0" borderId="0" xfId="14" applyFont="1" applyAlignment="1">
      <alignment horizontal="center"/>
    </xf>
    <xf numFmtId="0" fontId="41" fillId="0" borderId="0" xfId="14" applyFont="1" applyAlignment="1">
      <alignment vertical="center" wrapText="1"/>
    </xf>
    <xf numFmtId="49" fontId="5" fillId="0" borderId="0" xfId="5" applyNumberFormat="1" applyFont="1" applyFill="1" applyAlignment="1" applyProtection="1">
      <alignment horizontal="left" vertical="center" wrapText="1"/>
    </xf>
    <xf numFmtId="49" fontId="5" fillId="0" borderId="0" xfId="5" applyNumberFormat="1" applyFont="1" applyFill="1" applyAlignment="1" applyProtection="1">
      <alignment horizontal="left" vertical="center"/>
    </xf>
    <xf numFmtId="0" fontId="45" fillId="0" borderId="0" xfId="14" applyFont="1" applyAlignment="1">
      <alignment horizontal="left" vertical="top" wrapText="1"/>
    </xf>
    <xf numFmtId="0" fontId="41" fillId="0" borderId="0" xfId="14" applyFont="1" applyAlignment="1">
      <alignment horizontal="left" vertical="top" wrapText="1"/>
    </xf>
    <xf numFmtId="0" fontId="12" fillId="4" borderId="0" xfId="2" applyAlignment="1">
      <alignment vertical="center" wrapText="1"/>
    </xf>
    <xf numFmtId="49" fontId="9" fillId="5" borderId="3" xfId="9" applyAlignment="1">
      <alignment horizontal="left" vertical="center" wrapText="1"/>
      <protection locked="0"/>
    </xf>
  </cellXfs>
  <cellStyles count="21">
    <cellStyle name="Beschriftung" xfId="6" xr:uid="{00000000-0005-0000-0000-000000000000}"/>
    <cellStyle name="Eingabe 2" xfId="18" xr:uid="{BBF8915D-2514-4633-A41E-00DA77A2BC4D}"/>
    <cellStyle name="Eingabe Betrag" xfId="8" xr:uid="{00000000-0005-0000-0000-000002000000}"/>
    <cellStyle name="Eingabe Tabelle" xfId="9" xr:uid="{00000000-0005-0000-0000-000003000000}"/>
    <cellStyle name="Eingabe Zahl" xfId="7" xr:uid="{00000000-0005-0000-0000-000004000000}"/>
    <cellStyle name="Ergebniszeile" xfId="11" xr:uid="{00000000-0005-0000-0000-000005000000}"/>
    <cellStyle name="Erklärender Text 2" xfId="15" xr:uid="{7DFAE064-94D2-45FE-AEB4-31163EDDADAA}"/>
    <cellStyle name="Explanatory Text" xfId="4" builtinId="53" customBuiltin="1"/>
    <cellStyle name="Heading 2" xfId="1" builtinId="17" customBuiltin="1"/>
    <cellStyle name="Heading 3" xfId="2" builtinId="18" customBuiltin="1"/>
    <cellStyle name="Heading 4" xfId="3" builtinId="19" customBuiltin="1"/>
    <cellStyle name="Hyperlink" xfId="12" xr:uid="{00000000-0005-0000-0000-000007000000}"/>
    <cellStyle name="Input" xfId="5" builtinId="20" customBuiltin="1"/>
    <cellStyle name="Link 2" xfId="16" xr:uid="{50919A37-A53E-4660-B987-0B4E0A371353}"/>
    <cellStyle name="Normal" xfId="0" builtinId="0" customBuiltin="1"/>
    <cellStyle name="Standard 2" xfId="14" xr:uid="{24D439EE-06F9-4C48-ABDC-90A8742B9968}"/>
    <cellStyle name="Tabelle Zahl" xfId="10" xr:uid="{00000000-0005-0000-0000-00000B000000}"/>
    <cellStyle name="Title" xfId="13" builtinId="15"/>
    <cellStyle name="Überschrift 2 2" xfId="19" xr:uid="{C1198D38-9478-4EEF-84FD-660B84922B42}"/>
    <cellStyle name="Überschrift 3 2" xfId="17" xr:uid="{BA61E903-66AE-46DE-8036-5B616C3D14BC}"/>
    <cellStyle name="Überschrift 4 2" xfId="20" xr:uid="{4D67B1BF-B5D4-4F3C-AFBC-2D1C1CE1B50F}"/>
  </cellStyles>
  <dxfs count="0"/>
  <tableStyles count="0" defaultTableStyle="TableStyleMedium2" defaultPivotStyle="PivotStyleLight16"/>
  <colors>
    <mruColors>
      <color rgb="FFFEF7E6"/>
      <color rgb="FFFFF9EB"/>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977889</xdr:colOff>
      <xdr:row>0</xdr:row>
      <xdr:rowOff>0</xdr:rowOff>
    </xdr:from>
    <xdr:to>
      <xdr:col>6</xdr:col>
      <xdr:colOff>1798698</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47626</xdr:rowOff>
    </xdr:from>
    <xdr:to>
      <xdr:col>16</xdr:col>
      <xdr:colOff>133350</xdr:colOff>
      <xdr:row>62</xdr:row>
      <xdr:rowOff>72190</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568489" y="1900489"/>
          <a:ext cx="6147135" cy="8173954"/>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financial bid for the main service in the first tab </a:t>
          </a:r>
          <a:r>
            <a:rPr lang="en-GB" sz="1100" b="1" i="1">
              <a:latin typeface="+mn-lt"/>
              <a:ea typeface="+mn-lt"/>
              <a:cs typeface="+mn-lt"/>
            </a:rPr>
            <a:t>'Price schedule | Services'</a:t>
          </a:r>
          <a:r>
            <a:rPr lang="en-GB" sz="1100" b="1">
              <a:latin typeface="+mn-lt"/>
              <a:ea typeface="+mn-lt"/>
              <a:cs typeface="+mn-lt"/>
            </a:rPr>
            <a:t>. Please enter your </a:t>
          </a:r>
          <a:r>
            <a:rPr lang="en-GB" sz="1100" b="1">
              <a:effectLst/>
              <a:latin typeface="+mn-lt"/>
              <a:ea typeface="+mn-ea"/>
              <a:cs typeface="+mn-cs"/>
            </a:rPr>
            <a:t>financial bid </a:t>
          </a:r>
          <a:r>
            <a:rPr lang="en-GB" sz="1100" b="1">
              <a:latin typeface="+mn-lt"/>
              <a:ea typeface="+mn-lt"/>
              <a:cs typeface="+mn-lt"/>
            </a:rPr>
            <a:t>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computes the sum to determine the total contract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based on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a:t>
          </a:r>
          <a:r>
            <a:rPr lang="en-GB" sz="1100">
              <a:latin typeface="+mn-lt"/>
              <a:ea typeface="+mn-ea"/>
              <a:cs typeface="+mn-cs"/>
            </a:rPr>
            <a:t>settlement </a:t>
          </a:r>
          <a:r>
            <a:rPr lang="en-GB" sz="1100">
              <a:effectLst/>
              <a:latin typeface="+mn-lt"/>
              <a:ea typeface="+mn-ea"/>
              <a:cs typeface="+mn-cs"/>
            </a:rPr>
            <a:t>against </a:t>
          </a:r>
          <a:br>
            <a:rPr lang="en-GB" sz="1100">
              <a:latin typeface="+mn-lt"/>
              <a:ea typeface="+mn-ea"/>
              <a:cs typeface="+mn-cs"/>
            </a:rPr>
          </a:br>
          <a:r>
            <a:rPr lang="en-GB" sz="1100">
              <a:latin typeface="+mn-lt"/>
              <a:ea typeface="+mn-ea"/>
              <a:cs typeface="+mn-cs"/>
            </a:rPr>
            <a:t>	evidence;</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justified accordingly.</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0" indent="-226800">
            <a:buFont typeface="Arial" panose="020B0604020202020204" pitchFamily="34" charset="0"/>
            <a:buChar char="•"/>
            <a:tabLst>
              <a:tab pos="226800" algn="l"/>
            </a:tabLst>
          </a:pPr>
          <a:r>
            <a:rPr lang="en-GB" sz="1100">
              <a:latin typeface="+mn-lt"/>
              <a:ea typeface="+mn-ea"/>
              <a:cs typeface="+mn-cs"/>
            </a:rPr>
            <a:t>Equipment: Equipment is handed over to the partner</a:t>
          </a:r>
          <a:r>
            <a:rPr lang="en-GB" sz="1100" baseline="0">
              <a:latin typeface="+mn-lt"/>
              <a:ea typeface="+mn-ea"/>
              <a:cs typeface="+mn-cs"/>
            </a:rPr>
            <a:t> </a:t>
          </a:r>
          <a:r>
            <a:rPr lang="en-GB" sz="1100">
              <a:latin typeface="+mn-lt"/>
              <a:ea typeface="+mn-ea"/>
              <a:cs typeface="+mn-cs"/>
            </a:rPr>
            <a:t>institution in the country of assignment </a:t>
          </a:r>
          <a:r>
            <a:rPr lang="en-GB" sz="1100" baseline="0">
              <a:latin typeface="+mn-lt"/>
              <a:ea typeface="+mn-ea"/>
              <a:cs typeface="+mn-cs"/>
            </a:rPr>
            <a:t> </a:t>
          </a:r>
          <a:r>
            <a:rPr lang="en-GB" sz="1100">
              <a:effectLst/>
              <a:latin typeface="+mn-lt"/>
              <a:ea typeface="+mn-ea"/>
              <a:cs typeface="+mn-cs"/>
            </a:rPr>
            <a:t>	</a:t>
          </a:r>
          <a:r>
            <a:rPr lang="en-GB" sz="1100">
              <a:latin typeface="+mn-lt"/>
              <a:ea typeface="+mn-ea"/>
              <a:cs typeface="+mn-cs"/>
            </a:rPr>
            <a:t>during the performance of the contract, as specified</a:t>
          </a:r>
          <a:r>
            <a:rPr lang="en-GB" sz="1100" baseline="0">
              <a:latin typeface="+mn-lt"/>
              <a:ea typeface="+mn-ea"/>
              <a:cs typeface="+mn-cs"/>
            </a:rPr>
            <a:t> </a:t>
          </a:r>
          <a:r>
            <a:rPr lang="en-GB" sz="1100">
              <a:latin typeface="+mn-lt"/>
              <a:ea typeface="+mn-ea"/>
              <a:cs typeface="+mn-cs"/>
            </a:rPr>
            <a:t>in the contract. A remuneration item is</a:t>
          </a:r>
          <a:r>
            <a:rPr lang="en-GB" sz="1100">
              <a:effectLst/>
              <a:latin typeface="+mn-lt"/>
              <a:ea typeface="+mn-ea"/>
              <a:cs typeface="+mn-cs"/>
            </a:rPr>
            <a:t>	</a:t>
          </a:r>
          <a:r>
            <a:rPr lang="en-GB" sz="1100">
              <a:latin typeface="+mn-lt"/>
              <a:ea typeface="+mn-ea"/>
              <a:cs typeface="+mn-cs"/>
            </a:rPr>
            <a:t>therefore required that supplements the contractual terms and conditions;</a:t>
          </a:r>
        </a:p>
        <a:p>
          <a:pPr marL="0" indent="-226800">
            <a:buFont typeface="Arial" panose="020B0604020202020204" pitchFamily="34" charset="0"/>
            <a:buChar char="•"/>
            <a:tabLst>
              <a:tab pos="226800" algn="l"/>
            </a:tabLst>
          </a:pPr>
          <a:r>
            <a:rPr lang="en-GB" sz="1100">
              <a:latin typeface="+mn-lt"/>
              <a:ea typeface="+mn-ea"/>
              <a:cs typeface="+mn-cs"/>
            </a:rPr>
            <a:t>Other costs must be broken down in the financial bid.</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13066</xdr:colOff>
      <xdr:row>0</xdr:row>
      <xdr:rowOff>0</xdr:rowOff>
    </xdr:from>
    <xdr:to>
      <xdr:col>7</xdr:col>
      <xdr:colOff>6986</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40960</xdr:rowOff>
    </xdr:from>
    <xdr:to>
      <xdr:col>16</xdr:col>
      <xdr:colOff>145128</xdr:colOff>
      <xdr:row>62</xdr:row>
      <xdr:rowOff>125506</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1896654"/>
          <a:ext cx="6150909" cy="8197605"/>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financial bid for the main service in the first tab </a:t>
          </a:r>
          <a:r>
            <a:rPr lang="en-GB" sz="1100" b="1" i="1">
              <a:latin typeface="+mn-lt"/>
              <a:ea typeface="+mn-lt"/>
              <a:cs typeface="+mn-lt"/>
            </a:rPr>
            <a:t>'Price schedule | Services'</a:t>
          </a:r>
          <a:r>
            <a:rPr lang="en-GB" sz="1100" b="1">
              <a:latin typeface="+mn-lt"/>
              <a:ea typeface="+mn-lt"/>
              <a:cs typeface="+mn-lt"/>
            </a:rPr>
            <a:t>. Please enter your </a:t>
          </a:r>
          <a:r>
            <a:rPr lang="en-GB" sz="1100" b="1">
              <a:effectLst/>
              <a:latin typeface="+mn-lt"/>
              <a:ea typeface="+mn-ea"/>
              <a:cs typeface="+mn-cs"/>
            </a:rPr>
            <a:t>financial bid </a:t>
          </a:r>
          <a:r>
            <a:rPr lang="en-GB" sz="1100" b="1">
              <a:latin typeface="+mn-lt"/>
              <a:ea typeface="+mn-lt"/>
              <a:cs typeface="+mn-lt"/>
            </a:rPr>
            <a:t>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a:t>
          </a:r>
          <a:r>
            <a:rPr lang="en-GB" sz="1100" b="1">
              <a:effectLst/>
              <a:latin typeface="+mn-lt"/>
              <a:ea typeface="+mn-ea"/>
              <a:cs typeface="+mn-cs"/>
            </a:rPr>
            <a:t>computes the sum to determine the total contract value</a:t>
          </a:r>
          <a:r>
            <a:rPr lang="en-GB" sz="1100" b="1">
              <a:latin typeface="+mn-lt"/>
              <a:ea typeface="+mn-lt"/>
              <a:cs typeface="+mn-lt"/>
            </a:rPr>
            <a:t>.</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based on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 </a:t>
          </a:r>
          <a:br>
            <a:rPr lang="en-GB" sz="1100">
              <a:latin typeface="+mn-lt"/>
              <a:ea typeface="+mn-ea"/>
              <a:cs typeface="+mn-cs"/>
            </a:rPr>
          </a:br>
          <a:r>
            <a:rPr lang="en-GB" sz="1100">
              <a:latin typeface="+mn-lt"/>
              <a:ea typeface="+mn-ea"/>
              <a:cs typeface="+mn-cs"/>
            </a:rPr>
            <a:t>	be stated. Submitting an overall budget for travel expenses involves settlement </a:t>
          </a:r>
          <a:r>
            <a:rPr lang="en-GB" sz="1100">
              <a:effectLst/>
              <a:latin typeface="+mn-lt"/>
              <a:ea typeface="+mn-ea"/>
              <a:cs typeface="+mn-cs"/>
            </a:rPr>
            <a:t>against </a:t>
          </a:r>
          <a:br>
            <a:rPr lang="en-GB" sz="1100">
              <a:latin typeface="+mn-lt"/>
              <a:ea typeface="+mn-ea"/>
              <a:cs typeface="+mn-cs"/>
            </a:rPr>
          </a:br>
          <a:r>
            <a:rPr lang="en-GB" sz="1100">
              <a:latin typeface="+mn-lt"/>
              <a:ea typeface="+mn-ea"/>
              <a:cs typeface="+mn-cs"/>
            </a:rPr>
            <a:t>	evidence;</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justified accordingly.</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0" indent="-226800">
            <a:buFont typeface="Arial" panose="020B0604020202020204" pitchFamily="34" charset="0"/>
            <a:buChar char="•"/>
            <a:tabLst>
              <a:tab pos="226800" algn="l"/>
            </a:tabLst>
          </a:pPr>
          <a:r>
            <a:rPr lang="en-GB" sz="1100">
              <a:effectLst/>
              <a:latin typeface="+mn-lt"/>
              <a:ea typeface="+mn-ea"/>
              <a:cs typeface="+mn-cs"/>
            </a:rPr>
            <a:t>Equipment: </a:t>
          </a:r>
          <a:r>
            <a:rPr lang="en-GB" sz="1100">
              <a:latin typeface="+mn-lt"/>
              <a:ea typeface="+mn-ea"/>
              <a:cs typeface="+mn-cs"/>
            </a:rPr>
            <a:t>Equipment is handed over to the partner institution in the country of assignment </a:t>
          </a:r>
          <a:r>
            <a:rPr lang="en-GB" sz="1100">
              <a:effectLst/>
              <a:latin typeface="+mn-lt"/>
              <a:ea typeface="+mn-ea"/>
              <a:cs typeface="+mn-cs"/>
            </a:rPr>
            <a:t>	</a:t>
          </a:r>
          <a:r>
            <a:rPr lang="en-GB" sz="1100">
              <a:latin typeface="+mn-lt"/>
              <a:ea typeface="+mn-ea"/>
              <a:cs typeface="+mn-cs"/>
            </a:rPr>
            <a:t>during the performance of the contract, as specified in the contract. A remuneration item is </a:t>
          </a:r>
          <a:r>
            <a:rPr lang="en-GB" sz="1100">
              <a:effectLst/>
              <a:latin typeface="+mn-lt"/>
              <a:ea typeface="+mn-ea"/>
              <a:cs typeface="+mn-cs"/>
            </a:rPr>
            <a:t>	</a:t>
          </a:r>
          <a:r>
            <a:rPr lang="en-GB" sz="1100">
              <a:latin typeface="+mn-lt"/>
              <a:ea typeface="+mn-ea"/>
              <a:cs typeface="+mn-cs"/>
            </a:rPr>
            <a:t>therefore required that supplements the contractual</a:t>
          </a:r>
          <a:r>
            <a:rPr lang="en-GB" sz="1100" baseline="0">
              <a:latin typeface="+mn-lt"/>
              <a:ea typeface="+mn-ea"/>
              <a:cs typeface="+mn-cs"/>
            </a:rPr>
            <a:t> </a:t>
          </a:r>
          <a:r>
            <a:rPr lang="en-GB" sz="1100">
              <a:latin typeface="+mn-lt"/>
              <a:ea typeface="+mn-ea"/>
              <a:cs typeface="+mn-cs"/>
            </a:rPr>
            <a:t>terms and conditions;</a:t>
          </a:r>
        </a:p>
        <a:p>
          <a:pPr marL="0" indent="-226800">
            <a:buFont typeface="Arial" panose="020B0604020202020204" pitchFamily="34" charset="0"/>
            <a:buChar char="•"/>
            <a:tabLst>
              <a:tab pos="226800" algn="l"/>
            </a:tabLst>
          </a:pPr>
          <a:r>
            <a:rPr lang="en-GB" sz="1100">
              <a:latin typeface="+mn-lt"/>
              <a:ea typeface="+mn-ea"/>
              <a:cs typeface="+mn-cs"/>
            </a:rPr>
            <a:t>Other costs must be broken down in the financial bid.</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408750</xdr:colOff>
      <xdr:row>0</xdr:row>
      <xdr:rowOff>0</xdr:rowOff>
    </xdr:from>
    <xdr:to>
      <xdr:col>6</xdr:col>
      <xdr:colOff>692661</xdr:colOff>
      <xdr:row>0</xdr:row>
      <xdr:rowOff>822109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izonline.sharepoint.com/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sheetName val="Liste der Schlüsselfachkräfte"/>
      <sheetName val="Listen"/>
    </sheetNames>
    <sheetDataSet>
      <sheetData sheetId="0"/>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4-12-02-steuerliche-behandlung-reisekosten-2025.html%20(GERMAN%20ONLY)"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4-12-02-steuerliche-behandlung-reisekosten-2025.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4-12-02-steuerliche-behandlung-reisekosten-2025.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0"/>
  <sheetViews>
    <sheetView showGridLines="0" tabSelected="1" topLeftCell="A59" zoomScale="115" zoomScaleNormal="115" workbookViewId="0">
      <selection activeCell="K74" sqref="K74"/>
    </sheetView>
  </sheetViews>
  <sheetFormatPr defaultColWidth="11.375" defaultRowHeight="11.4" outlineLevelRow="1" x14ac:dyDescent="0.2"/>
  <cols>
    <col min="1" max="1" width="31.875" customWidth="1"/>
    <col min="2" max="2" width="16.125" customWidth="1"/>
    <col min="3" max="3" width="17.75" customWidth="1"/>
    <col min="4" max="4" width="9.375" customWidth="1"/>
    <col min="5" max="5" width="14.625" customWidth="1"/>
    <col min="6" max="6" width="16.125" style="83" customWidth="1"/>
    <col min="7" max="7" width="30.625" customWidth="1"/>
    <col min="8" max="8" width="2" customWidth="1"/>
    <col min="9" max="9" width="5.75" customWidth="1"/>
    <col min="10" max="10" width="11.375" customWidth="1"/>
    <col min="11" max="11" width="9.375" customWidth="1"/>
    <col min="12" max="12" width="5.125" customWidth="1"/>
    <col min="14" max="14" width="34.875" customWidth="1"/>
  </cols>
  <sheetData>
    <row r="1" spans="1:14" ht="67.5" customHeight="1" x14ac:dyDescent="0.2">
      <c r="A1" s="128" t="s">
        <v>0</v>
      </c>
      <c r="B1" s="129"/>
      <c r="C1" s="129"/>
      <c r="D1" s="129"/>
      <c r="E1" s="129"/>
      <c r="F1" s="129"/>
      <c r="G1" s="43"/>
      <c r="H1" s="42"/>
      <c r="J1" s="83"/>
    </row>
    <row r="2" spans="1:14" s="2" customFormat="1" ht="13.5" customHeight="1" x14ac:dyDescent="0.2">
      <c r="A2" s="82" t="s">
        <v>1</v>
      </c>
      <c r="F2" s="84"/>
    </row>
    <row r="3" spans="1:14" ht="12" x14ac:dyDescent="0.2">
      <c r="A3" s="25" t="s">
        <v>2</v>
      </c>
      <c r="B3" s="77" t="s">
        <v>111</v>
      </c>
      <c r="C3" s="26" t="s">
        <v>3</v>
      </c>
      <c r="D3" s="130">
        <v>46300</v>
      </c>
      <c r="E3" s="131"/>
      <c r="F3" s="116"/>
      <c r="G3" s="116"/>
    </row>
    <row r="4" spans="1:14" s="2" customFormat="1" ht="5.25" customHeight="1" x14ac:dyDescent="0.2">
      <c r="A4" s="24"/>
      <c r="C4" s="27"/>
      <c r="D4" s="114"/>
      <c r="E4" s="114"/>
      <c r="F4" s="114"/>
      <c r="G4" s="114"/>
    </row>
    <row r="5" spans="1:14" x14ac:dyDescent="0.2">
      <c r="A5" s="28" t="s">
        <v>4</v>
      </c>
      <c r="B5" s="113" t="s">
        <v>5</v>
      </c>
      <c r="C5" s="26" t="s">
        <v>6</v>
      </c>
      <c r="D5" s="131" t="s">
        <v>109</v>
      </c>
      <c r="E5" s="131"/>
      <c r="F5" s="131"/>
      <c r="G5" s="131"/>
    </row>
    <row r="6" spans="1:14" s="2" customFormat="1" ht="4.2" x14ac:dyDescent="0.2">
      <c r="A6" s="24"/>
      <c r="B6" s="114"/>
      <c r="C6" s="27"/>
      <c r="F6" s="84"/>
    </row>
    <row r="7" spans="1:14" ht="33" customHeight="1" x14ac:dyDescent="0.2">
      <c r="A7" s="28" t="s">
        <v>7</v>
      </c>
      <c r="B7" s="115" t="s">
        <v>8</v>
      </c>
      <c r="C7" s="26" t="s">
        <v>9</v>
      </c>
      <c r="D7" s="125"/>
      <c r="E7" s="126"/>
      <c r="F7" s="126"/>
      <c r="G7" s="126"/>
    </row>
    <row r="8" spans="1:14" s="17" customFormat="1" ht="9.6" x14ac:dyDescent="0.2">
      <c r="A8" s="29"/>
      <c r="B8" s="30"/>
      <c r="C8" s="30"/>
      <c r="D8" s="30"/>
      <c r="E8" s="30"/>
      <c r="F8" s="86"/>
      <c r="G8" s="30"/>
    </row>
    <row r="9" spans="1:14" ht="12" x14ac:dyDescent="0.2">
      <c r="A9" s="5" t="s">
        <v>10</v>
      </c>
      <c r="B9" s="5"/>
      <c r="C9" s="5"/>
      <c r="D9" s="5"/>
      <c r="E9" s="5"/>
      <c r="F9" s="87"/>
      <c r="G9" s="5"/>
    </row>
    <row r="10" spans="1:14" s="19" customFormat="1" ht="5.4" outlineLevel="1" x14ac:dyDescent="0.2">
      <c r="F10" s="88"/>
    </row>
    <row r="11" spans="1:14" ht="12" outlineLevel="1" x14ac:dyDescent="0.2">
      <c r="A11" s="3" t="s">
        <v>11</v>
      </c>
      <c r="B11" s="33" t="s">
        <v>12</v>
      </c>
      <c r="C11" s="34"/>
      <c r="D11" s="3" t="s">
        <v>13</v>
      </c>
      <c r="E11" s="3" t="s">
        <v>14</v>
      </c>
      <c r="F11" s="89" t="s">
        <v>15</v>
      </c>
      <c r="G11" s="3" t="s">
        <v>16</v>
      </c>
    </row>
    <row r="12" spans="1:14" outlineLevel="1" x14ac:dyDescent="0.2">
      <c r="A12" s="12" t="s">
        <v>17</v>
      </c>
      <c r="B12" s="117"/>
      <c r="C12" s="118" t="s">
        <v>18</v>
      </c>
      <c r="D12" s="119"/>
      <c r="E12" s="112"/>
      <c r="F12" s="90">
        <f>D12*E12</f>
        <v>0</v>
      </c>
      <c r="G12" s="12"/>
    </row>
    <row r="13" spans="1:14" outlineLevel="1" x14ac:dyDescent="0.2">
      <c r="A13" s="12" t="s">
        <v>19</v>
      </c>
      <c r="B13" s="117"/>
      <c r="C13" s="121"/>
      <c r="D13" s="122"/>
      <c r="E13" s="112"/>
      <c r="F13" s="90">
        <f>D13*E13</f>
        <v>0</v>
      </c>
      <c r="G13" s="123"/>
      <c r="N13" s="20"/>
    </row>
    <row r="14" spans="1:14" outlineLevel="1" x14ac:dyDescent="0.2">
      <c r="A14" s="12" t="s">
        <v>20</v>
      </c>
      <c r="B14" s="120"/>
      <c r="C14" s="121"/>
      <c r="D14" s="122"/>
      <c r="E14" s="112"/>
      <c r="F14" s="90">
        <f t="shared" ref="F14:F19" si="0">D14*E14</f>
        <v>0</v>
      </c>
      <c r="G14" s="124"/>
      <c r="N14" s="20"/>
    </row>
    <row r="15" spans="1:14" outlineLevel="1" x14ac:dyDescent="0.2">
      <c r="A15" s="12" t="s">
        <v>21</v>
      </c>
      <c r="B15" s="120"/>
      <c r="C15" s="36"/>
      <c r="D15" s="10"/>
      <c r="E15" s="112"/>
      <c r="F15" s="90">
        <f t="shared" si="0"/>
        <v>0</v>
      </c>
      <c r="G15" s="124"/>
      <c r="N15" s="20"/>
    </row>
    <row r="16" spans="1:14" outlineLevel="1" x14ac:dyDescent="0.2">
      <c r="A16" s="12" t="s">
        <v>22</v>
      </c>
      <c r="B16" s="35"/>
      <c r="C16" s="36"/>
      <c r="D16" s="10"/>
      <c r="E16" s="112"/>
      <c r="F16" s="90">
        <f t="shared" si="0"/>
        <v>0</v>
      </c>
      <c r="G16" s="12"/>
      <c r="N16" s="20"/>
    </row>
    <row r="17" spans="1:14" outlineLevel="1" x14ac:dyDescent="0.2">
      <c r="A17" s="12" t="s">
        <v>23</v>
      </c>
      <c r="B17" s="35"/>
      <c r="C17" s="36"/>
      <c r="D17" s="10"/>
      <c r="E17" s="112"/>
      <c r="F17" s="90">
        <f t="shared" si="0"/>
        <v>0</v>
      </c>
      <c r="G17" s="12"/>
      <c r="N17" s="20"/>
    </row>
    <row r="18" spans="1:14" outlineLevel="1" x14ac:dyDescent="0.2">
      <c r="A18" s="12" t="s">
        <v>24</v>
      </c>
      <c r="B18" s="35"/>
      <c r="C18" s="36"/>
      <c r="D18" s="10"/>
      <c r="E18" s="112"/>
      <c r="F18" s="90">
        <f t="shared" si="0"/>
        <v>0</v>
      </c>
      <c r="G18" s="12"/>
      <c r="N18" s="20"/>
    </row>
    <row r="19" spans="1:14" outlineLevel="1" x14ac:dyDescent="0.2">
      <c r="A19" s="12" t="s">
        <v>25</v>
      </c>
      <c r="B19" s="35"/>
      <c r="C19" s="36"/>
      <c r="D19" s="10"/>
      <c r="E19" s="112"/>
      <c r="F19" s="90">
        <f t="shared" si="0"/>
        <v>0</v>
      </c>
      <c r="G19" s="12"/>
      <c r="N19" s="20"/>
    </row>
    <row r="20" spans="1:14" s="2" customFormat="1" ht="5.4" customHeight="1" outlineLevel="1" x14ac:dyDescent="0.2">
      <c r="C20" s="9"/>
      <c r="F20" s="84"/>
    </row>
    <row r="21" spans="1:14" ht="12" x14ac:dyDescent="0.2">
      <c r="A21" s="6" t="s">
        <v>26</v>
      </c>
      <c r="B21" s="6"/>
      <c r="C21" s="6"/>
      <c r="D21" s="6"/>
      <c r="E21" s="6"/>
      <c r="F21" s="91">
        <f>SUM(F12:F20)</f>
        <v>0</v>
      </c>
      <c r="G21" s="6"/>
    </row>
    <row r="22" spans="1:14" s="16" customFormat="1" ht="17.100000000000001" customHeight="1" x14ac:dyDescent="0.2">
      <c r="F22" s="92"/>
    </row>
    <row r="23" spans="1:14" ht="12" x14ac:dyDescent="0.2">
      <c r="A23" s="5" t="s">
        <v>27</v>
      </c>
      <c r="B23" s="5"/>
      <c r="C23" s="5"/>
      <c r="D23" s="5"/>
      <c r="E23" s="5"/>
      <c r="F23" s="87"/>
      <c r="G23" s="5"/>
    </row>
    <row r="24" spans="1:14" s="19" customFormat="1" ht="5.4" x14ac:dyDescent="0.2">
      <c r="F24" s="88"/>
    </row>
    <row r="25" spans="1:14" ht="36" x14ac:dyDescent="0.2">
      <c r="A25" s="21" t="s">
        <v>28</v>
      </c>
      <c r="B25" s="3" t="s">
        <v>29</v>
      </c>
      <c r="C25" s="3" t="s">
        <v>30</v>
      </c>
      <c r="D25" s="3" t="s">
        <v>31</v>
      </c>
      <c r="E25" s="3" t="s">
        <v>14</v>
      </c>
      <c r="F25" s="89" t="s">
        <v>32</v>
      </c>
      <c r="G25" s="3" t="s">
        <v>16</v>
      </c>
    </row>
    <row r="26" spans="1:14" ht="34.200000000000003" x14ac:dyDescent="0.2">
      <c r="A26" s="12" t="s">
        <v>33</v>
      </c>
      <c r="B26" s="22" t="str">
        <f>IFERROR(VLOOKUP(A26,'List of key experts'!$B$11:$D$34,3,0)&amp;" "&amp;VLOOKUP(A26,'List of key experts'!$B$11:$D$34,2,0),"N.N.")</f>
        <v xml:space="preserve"> </v>
      </c>
      <c r="C26" s="8" t="s">
        <v>34</v>
      </c>
      <c r="D26" s="10">
        <v>12</v>
      </c>
      <c r="E26" s="112"/>
      <c r="F26" s="90">
        <f>D26*E26</f>
        <v>0</v>
      </c>
      <c r="G26" s="12" t="s">
        <v>106</v>
      </c>
    </row>
    <row r="27" spans="1:14" ht="34.200000000000003" x14ac:dyDescent="0.2">
      <c r="A27" s="12" t="s">
        <v>35</v>
      </c>
      <c r="B27" s="22" t="str">
        <f>IFERROR(VLOOKUP(A27,'List of key experts'!$B$11:$D$34,3,0)&amp;" "&amp;VLOOKUP(A27,'List of key experts'!$B$11:$D$34,2,0),"N.N.")</f>
        <v xml:space="preserve">  </v>
      </c>
      <c r="C27" s="8" t="s">
        <v>34</v>
      </c>
      <c r="D27" s="10">
        <v>10</v>
      </c>
      <c r="E27" s="112"/>
      <c r="F27" s="90">
        <f t="shared" ref="F27:F36" si="1">D27*E27</f>
        <v>0</v>
      </c>
      <c r="G27" s="12" t="s">
        <v>107</v>
      </c>
    </row>
    <row r="28" spans="1:14" outlineLevel="1" x14ac:dyDescent="0.2">
      <c r="A28" s="12" t="s">
        <v>36</v>
      </c>
      <c r="B28" s="22" t="str">
        <f>IFERROR(VLOOKUP(A28,'List of key experts'!$B$11:$D$34,3,0)&amp;" "&amp;VLOOKUP(A28,'List of key experts'!$B$11:$D$34,2,0),"N.N.")</f>
        <v xml:space="preserve"> </v>
      </c>
      <c r="C28" s="8" t="s">
        <v>34</v>
      </c>
      <c r="D28" s="10"/>
      <c r="E28" s="112"/>
      <c r="F28" s="90">
        <f t="shared" si="1"/>
        <v>0</v>
      </c>
      <c r="G28" s="12"/>
    </row>
    <row r="29" spans="1:14" outlineLevel="1" x14ac:dyDescent="0.2">
      <c r="A29" s="12" t="s">
        <v>37</v>
      </c>
      <c r="B29" s="22" t="str">
        <f>IFERROR(VLOOKUP(A29,'List of key experts'!$B$11:$D$34,3,0)&amp;" "&amp;VLOOKUP(A29,'List of key experts'!$B$11:$D$34,2,0),"N.N.")</f>
        <v xml:space="preserve"> </v>
      </c>
      <c r="C29" s="8" t="s">
        <v>34</v>
      </c>
      <c r="D29" s="10"/>
      <c r="E29" s="112"/>
      <c r="F29" s="90">
        <f t="shared" si="1"/>
        <v>0</v>
      </c>
      <c r="G29" s="12"/>
    </row>
    <row r="30" spans="1:14" outlineLevel="1" x14ac:dyDescent="0.2">
      <c r="A30" s="12" t="s">
        <v>38</v>
      </c>
      <c r="B30" s="22" t="str">
        <f>IFERROR(VLOOKUP(A30,'List of key experts'!$B$11:$D$34,3,0)&amp;" "&amp;VLOOKUP(A30,'List of key experts'!$B$11:$D$34,2,0),"N.N.")</f>
        <v xml:space="preserve"> </v>
      </c>
      <c r="C30" s="8" t="s">
        <v>34</v>
      </c>
      <c r="D30" s="10"/>
      <c r="E30" s="112"/>
      <c r="F30" s="90">
        <f t="shared" si="1"/>
        <v>0</v>
      </c>
      <c r="G30" s="12"/>
    </row>
    <row r="31" spans="1:14" outlineLevel="1" x14ac:dyDescent="0.2">
      <c r="A31" s="12" t="s">
        <v>39</v>
      </c>
      <c r="B31" s="22" t="str">
        <f>IFERROR(VLOOKUP(A31,'List of key experts'!$B$11:$D$34,3,0)&amp;" "&amp;VLOOKUP(A31,'List of key experts'!$B$11:$D$34,2,0),"N.N.")</f>
        <v xml:space="preserve"> </v>
      </c>
      <c r="C31" s="8" t="s">
        <v>34</v>
      </c>
      <c r="D31" s="10"/>
      <c r="E31" s="112"/>
      <c r="F31" s="90">
        <f t="shared" si="1"/>
        <v>0</v>
      </c>
      <c r="G31" s="12"/>
    </row>
    <row r="32" spans="1:14" outlineLevel="1" x14ac:dyDescent="0.2">
      <c r="A32" s="12" t="s">
        <v>40</v>
      </c>
      <c r="B32" s="22" t="str">
        <f>IFERROR(VLOOKUP(A32,'List of key experts'!$B$11:$D$34,3,0)&amp;" "&amp;VLOOKUP(A32,'List of key experts'!$B$11:$D$34,2,0),"N.N.")</f>
        <v>N.N.</v>
      </c>
      <c r="C32" s="8" t="s">
        <v>34</v>
      </c>
      <c r="D32" s="10"/>
      <c r="E32" s="112"/>
      <c r="F32" s="90">
        <f t="shared" si="1"/>
        <v>0</v>
      </c>
      <c r="G32" s="12"/>
    </row>
    <row r="33" spans="1:7" outlineLevel="1" x14ac:dyDescent="0.2">
      <c r="A33" s="12" t="s">
        <v>41</v>
      </c>
      <c r="B33" s="22" t="str">
        <f>IFERROR(VLOOKUP(A33,'List of key experts'!$B$11:$D$34,3,0)&amp;" "&amp;VLOOKUP(A33,'List of key experts'!$B$11:$D$34,2,0),"N.N.")</f>
        <v>N.N.</v>
      </c>
      <c r="C33" s="8" t="s">
        <v>34</v>
      </c>
      <c r="D33" s="10"/>
      <c r="E33" s="112"/>
      <c r="F33" s="90">
        <f t="shared" ref="F33" si="2">D33*E33</f>
        <v>0</v>
      </c>
      <c r="G33" s="12"/>
    </row>
    <row r="34" spans="1:7" outlineLevel="1" x14ac:dyDescent="0.2">
      <c r="A34" s="12" t="s">
        <v>42</v>
      </c>
      <c r="B34" s="22" t="str">
        <f>IFERROR(VLOOKUP(A34,'List of key experts'!$B$11:$D$34,3,0)&amp;" "&amp;VLOOKUP(A34,'List of key experts'!$B$11:$D$34,2,0),"N.N.")</f>
        <v>N.N.</v>
      </c>
      <c r="C34" s="8" t="s">
        <v>34</v>
      </c>
      <c r="D34" s="10"/>
      <c r="E34" s="112"/>
      <c r="F34" s="90">
        <f t="shared" si="1"/>
        <v>0</v>
      </c>
      <c r="G34" s="12"/>
    </row>
    <row r="35" spans="1:7" outlineLevel="1" x14ac:dyDescent="0.2">
      <c r="A35" s="12" t="s">
        <v>43</v>
      </c>
      <c r="B35" s="22" t="str">
        <f>IFERROR(VLOOKUP(A35,'List of key experts'!$B$11:$D$34,3,0)&amp;" "&amp;VLOOKUP(A35,'List of key experts'!$B$11:$D$34,2,0),"N.N.")</f>
        <v>N.N.</v>
      </c>
      <c r="C35" s="8" t="s">
        <v>34</v>
      </c>
      <c r="D35" s="10"/>
      <c r="E35" s="112"/>
      <c r="F35" s="90">
        <f t="shared" ref="F35" si="3">D35*E35</f>
        <v>0</v>
      </c>
      <c r="G35" s="12"/>
    </row>
    <row r="36" spans="1:7" outlineLevel="1" x14ac:dyDescent="0.2">
      <c r="A36" s="12" t="s">
        <v>44</v>
      </c>
      <c r="B36" s="22" t="str">
        <f>IFERROR(VLOOKUP(A36,'List of key experts'!$B$11:$D$34,3,0)&amp;" "&amp;VLOOKUP(A36,'List of key experts'!$B$11:$D$34,2,0),"N.N.")</f>
        <v>N.N.</v>
      </c>
      <c r="C36" s="8" t="s">
        <v>34</v>
      </c>
      <c r="D36" s="10"/>
      <c r="E36" s="112"/>
      <c r="F36" s="90">
        <f t="shared" si="1"/>
        <v>0</v>
      </c>
      <c r="G36" s="12"/>
    </row>
    <row r="37" spans="1:7" s="2" customFormat="1" ht="3.6" customHeight="1" outlineLevel="1" x14ac:dyDescent="0.2">
      <c r="C37" s="9"/>
      <c r="F37" s="84"/>
    </row>
    <row r="38" spans="1:7" ht="12" x14ac:dyDescent="0.2">
      <c r="A38" s="6" t="s">
        <v>26</v>
      </c>
      <c r="B38" s="6"/>
      <c r="C38" s="6"/>
      <c r="D38" s="6"/>
      <c r="E38" s="6"/>
      <c r="F38" s="91">
        <f>SUM(F26:F37)</f>
        <v>0</v>
      </c>
      <c r="G38" s="6"/>
    </row>
    <row r="39" spans="1:7" s="16" customFormat="1" ht="7.8" x14ac:dyDescent="0.2">
      <c r="F39" s="92"/>
    </row>
    <row r="40" spans="1:7" ht="24" x14ac:dyDescent="0.2">
      <c r="A40" s="21" t="s">
        <v>45</v>
      </c>
      <c r="B40" s="3" t="s">
        <v>29</v>
      </c>
      <c r="C40" s="3" t="s">
        <v>46</v>
      </c>
      <c r="D40" s="3" t="s">
        <v>47</v>
      </c>
      <c r="E40" s="3" t="s">
        <v>48</v>
      </c>
      <c r="F40" s="89" t="s">
        <v>32</v>
      </c>
      <c r="G40" s="3" t="s">
        <v>16</v>
      </c>
    </row>
    <row r="41" spans="1:7" x14ac:dyDescent="0.2">
      <c r="A41" s="12" t="s">
        <v>33</v>
      </c>
      <c r="B41" s="22" t="str">
        <f>IFERROR(VLOOKUP(A41,'List of key experts'!$B$11:$D$34,3,0)&amp;" "&amp;VLOOKUP(A41,'List of key experts'!$B$11:$D$34,2,0),"N.N.")</f>
        <v xml:space="preserve"> </v>
      </c>
      <c r="C41" s="8" t="s">
        <v>34</v>
      </c>
      <c r="D41" s="10"/>
      <c r="E41" s="112"/>
      <c r="F41" s="90">
        <f>D41*E41</f>
        <v>0</v>
      </c>
      <c r="G41" s="12"/>
    </row>
    <row r="42" spans="1:7" x14ac:dyDescent="0.2">
      <c r="A42" s="12" t="s">
        <v>35</v>
      </c>
      <c r="B42" s="22" t="str">
        <f>IFERROR(VLOOKUP(A42,'List of key experts'!$B$11:$D$34,3,0)&amp;" "&amp;VLOOKUP(A42,'List of key experts'!$B$11:$D$34,2,0),"N.N.")</f>
        <v xml:space="preserve">  </v>
      </c>
      <c r="C42" s="8" t="s">
        <v>34</v>
      </c>
      <c r="D42" s="10"/>
      <c r="E42" s="112"/>
      <c r="F42" s="90">
        <f t="shared" ref="F42:F45" si="4">D42*E42</f>
        <v>0</v>
      </c>
      <c r="G42" s="12"/>
    </row>
    <row r="43" spans="1:7" outlineLevel="1" x14ac:dyDescent="0.2">
      <c r="A43" s="12" t="s">
        <v>36</v>
      </c>
      <c r="B43" s="22" t="str">
        <f>IFERROR(VLOOKUP(A43,'List of key experts'!$B$11:$D$34,3,0)&amp;" "&amp;VLOOKUP(A43,'List of key experts'!$B$11:$D$34,2,0),"N.N.")</f>
        <v xml:space="preserve"> </v>
      </c>
      <c r="C43" s="8" t="s">
        <v>34</v>
      </c>
      <c r="D43" s="10"/>
      <c r="E43" s="112"/>
      <c r="F43" s="90">
        <f t="shared" si="4"/>
        <v>0</v>
      </c>
      <c r="G43" s="12"/>
    </row>
    <row r="44" spans="1:7" outlineLevel="1" x14ac:dyDescent="0.2">
      <c r="A44" s="12" t="s">
        <v>37</v>
      </c>
      <c r="B44" s="22" t="str">
        <f>IFERROR(VLOOKUP(A44,'List of key experts'!$B$11:$D$34,3,0)&amp;" "&amp;VLOOKUP(A44,'List of key experts'!$B$11:$D$34,2,0),"N.N.")</f>
        <v xml:space="preserve"> </v>
      </c>
      <c r="C44" s="8" t="s">
        <v>34</v>
      </c>
      <c r="D44" s="10"/>
      <c r="E44" s="112"/>
      <c r="F44" s="90">
        <f t="shared" ref="F44" si="5">D44*E44</f>
        <v>0</v>
      </c>
      <c r="G44" s="12"/>
    </row>
    <row r="45" spans="1:7" outlineLevel="1" x14ac:dyDescent="0.2">
      <c r="A45" s="12" t="s">
        <v>38</v>
      </c>
      <c r="B45" s="22" t="str">
        <f>IFERROR(VLOOKUP(A45,'List of key experts'!$B$11:$D$34,3,0)&amp;" "&amp;VLOOKUP(A45,'List of key experts'!$B$11:$D$34,2,0),"N.N.")</f>
        <v xml:space="preserve"> </v>
      </c>
      <c r="C45" s="8" t="s">
        <v>34</v>
      </c>
      <c r="D45" s="10"/>
      <c r="E45" s="112"/>
      <c r="F45" s="90">
        <f t="shared" si="4"/>
        <v>0</v>
      </c>
      <c r="G45" s="12"/>
    </row>
    <row r="46" spans="1:7" outlineLevel="1" x14ac:dyDescent="0.2">
      <c r="A46" s="12" t="s">
        <v>39</v>
      </c>
      <c r="B46" s="22" t="str">
        <f>IFERROR(VLOOKUP(A46,'List of key experts'!$B$11:$D$34,3,0)&amp;" "&amp;VLOOKUP(A46,'List of key experts'!$B$11:$D$34,2,0),"N.N.")</f>
        <v xml:space="preserve"> </v>
      </c>
      <c r="C46" s="8" t="s">
        <v>34</v>
      </c>
      <c r="D46" s="10"/>
      <c r="E46" s="112"/>
      <c r="F46" s="90">
        <f t="shared" ref="F46:F51" si="6">D46*E46</f>
        <v>0</v>
      </c>
      <c r="G46" s="12"/>
    </row>
    <row r="47" spans="1:7" outlineLevel="1" x14ac:dyDescent="0.2">
      <c r="A47" s="12" t="s">
        <v>40</v>
      </c>
      <c r="B47" s="22" t="str">
        <f>IFERROR(VLOOKUP(A47,'List of key experts'!$B$11:$D$34,3,0)&amp;" "&amp;VLOOKUP(A47,'List of key experts'!$B$11:$D$34,2,0),"N.N.")</f>
        <v>N.N.</v>
      </c>
      <c r="C47" s="8" t="s">
        <v>34</v>
      </c>
      <c r="D47" s="10"/>
      <c r="E47" s="112"/>
      <c r="F47" s="90">
        <f t="shared" si="6"/>
        <v>0</v>
      </c>
      <c r="G47" s="12"/>
    </row>
    <row r="48" spans="1:7" outlineLevel="1" x14ac:dyDescent="0.2">
      <c r="A48" s="12" t="s">
        <v>41</v>
      </c>
      <c r="B48" s="22" t="str">
        <f>IFERROR(VLOOKUP(A48,'List of key experts'!$B$11:$D$34,3,0)&amp;" "&amp;VLOOKUP(A48,'List of key experts'!$B$11:$D$34,2,0),"N.N.")</f>
        <v>N.N.</v>
      </c>
      <c r="C48" s="8" t="s">
        <v>34</v>
      </c>
      <c r="D48" s="10"/>
      <c r="E48" s="112"/>
      <c r="F48" s="90">
        <f t="shared" si="6"/>
        <v>0</v>
      </c>
      <c r="G48" s="12"/>
    </row>
    <row r="49" spans="1:8" outlineLevel="1" x14ac:dyDescent="0.2">
      <c r="A49" s="12" t="s">
        <v>42</v>
      </c>
      <c r="B49" s="22" t="str">
        <f>IFERROR(VLOOKUP(A49,'List of key experts'!$B$11:$D$34,3,0)&amp;" "&amp;VLOOKUP(A49,'List of key experts'!$B$11:$D$34,2,0),"N.N.")</f>
        <v>N.N.</v>
      </c>
      <c r="C49" s="8" t="s">
        <v>34</v>
      </c>
      <c r="D49" s="10"/>
      <c r="E49" s="112"/>
      <c r="F49" s="90">
        <f t="shared" si="6"/>
        <v>0</v>
      </c>
      <c r="G49" s="12"/>
    </row>
    <row r="50" spans="1:8" outlineLevel="1" x14ac:dyDescent="0.2">
      <c r="A50" s="12" t="s">
        <v>43</v>
      </c>
      <c r="B50" s="22" t="str">
        <f>IFERROR(VLOOKUP(A50,'List of key experts'!$B$11:$D$34,3,0)&amp;" "&amp;VLOOKUP(A50,'List of key experts'!$B$11:$D$34,2,0),"N.N.")</f>
        <v>N.N.</v>
      </c>
      <c r="C50" s="8" t="s">
        <v>34</v>
      </c>
      <c r="D50" s="10"/>
      <c r="E50" s="112"/>
      <c r="F50" s="90">
        <f t="shared" si="6"/>
        <v>0</v>
      </c>
      <c r="G50" s="12"/>
    </row>
    <row r="51" spans="1:8" outlineLevel="1" x14ac:dyDescent="0.2">
      <c r="A51" s="12" t="s">
        <v>44</v>
      </c>
      <c r="B51" s="22" t="str">
        <f>IFERROR(VLOOKUP(A51,'List of key experts'!$B$11:$D$34,3,0)&amp;" "&amp;VLOOKUP(A51,'List of key experts'!$B$11:$D$34,2,0),"N.N.")</f>
        <v>N.N.</v>
      </c>
      <c r="C51" s="8" t="s">
        <v>34</v>
      </c>
      <c r="D51" s="10"/>
      <c r="E51" s="112"/>
      <c r="F51" s="90">
        <f t="shared" si="6"/>
        <v>0</v>
      </c>
      <c r="G51" s="12"/>
    </row>
    <row r="52" spans="1:8" s="2" customFormat="1" ht="5.4" customHeight="1" outlineLevel="1" x14ac:dyDescent="0.2">
      <c r="C52" s="9"/>
      <c r="F52" s="84"/>
    </row>
    <row r="53" spans="1:8" ht="12" x14ac:dyDescent="0.2">
      <c r="A53" s="6" t="s">
        <v>26</v>
      </c>
      <c r="B53" s="6"/>
      <c r="C53" s="6"/>
      <c r="D53" s="6"/>
      <c r="E53" s="6"/>
      <c r="F53" s="91">
        <f>SUM(F41:F52)</f>
        <v>0</v>
      </c>
      <c r="G53" s="6"/>
    </row>
    <row r="54" spans="1:8" s="2" customFormat="1" ht="4.2" x14ac:dyDescent="0.2">
      <c r="F54" s="84"/>
    </row>
    <row r="55" spans="1:8" s="16" customFormat="1" ht="7.8" x14ac:dyDescent="0.2">
      <c r="F55" s="92"/>
    </row>
    <row r="56" spans="1:8" ht="12" x14ac:dyDescent="0.2">
      <c r="A56" s="5" t="s">
        <v>49</v>
      </c>
      <c r="B56" s="5"/>
      <c r="C56" s="5"/>
      <c r="D56" s="5"/>
      <c r="E56" s="5"/>
      <c r="F56" s="87"/>
      <c r="G56" s="5"/>
    </row>
    <row r="57" spans="1:8" x14ac:dyDescent="0.2">
      <c r="A57" s="44" t="s">
        <v>50</v>
      </c>
      <c r="B57" s="38"/>
      <c r="C57" s="98" t="s">
        <v>51</v>
      </c>
      <c r="D57" s="38"/>
      <c r="E57" s="38"/>
      <c r="F57" s="93"/>
      <c r="G57" s="38"/>
      <c r="H57" s="38"/>
    </row>
    <row r="58" spans="1:8" ht="24" customHeight="1" x14ac:dyDescent="0.2">
      <c r="A58" s="127" t="s">
        <v>52</v>
      </c>
      <c r="B58" s="127"/>
      <c r="C58" s="127"/>
      <c r="D58" s="127"/>
      <c r="E58" s="127"/>
      <c r="F58" s="127"/>
      <c r="G58" s="127"/>
      <c r="H58" s="23"/>
    </row>
    <row r="59" spans="1:8" ht="24" x14ac:dyDescent="0.2">
      <c r="A59" s="3" t="s">
        <v>11</v>
      </c>
      <c r="B59" s="3" t="s">
        <v>53</v>
      </c>
      <c r="C59" s="3" t="s">
        <v>30</v>
      </c>
      <c r="D59" s="3" t="s">
        <v>47</v>
      </c>
      <c r="E59" s="3" t="s">
        <v>54</v>
      </c>
      <c r="F59" s="89" t="s">
        <v>32</v>
      </c>
      <c r="G59" s="3" t="s">
        <v>16</v>
      </c>
    </row>
    <row r="60" spans="1:8" outlineLevel="1" x14ac:dyDescent="0.2">
      <c r="A60" s="12" t="s">
        <v>55</v>
      </c>
      <c r="B60" s="12"/>
      <c r="C60" s="12" t="s">
        <v>56</v>
      </c>
      <c r="D60" s="10"/>
      <c r="E60" s="112"/>
      <c r="F60" s="90">
        <f>D60*E60</f>
        <v>0</v>
      </c>
      <c r="G60" s="12"/>
    </row>
    <row r="61" spans="1:8" outlineLevel="1" x14ac:dyDescent="0.2">
      <c r="A61" s="12"/>
      <c r="B61" s="12"/>
      <c r="C61" s="12"/>
      <c r="D61" s="10"/>
      <c r="E61" s="112"/>
      <c r="F61" s="90"/>
      <c r="G61" s="12"/>
    </row>
    <row r="62" spans="1:8" outlineLevel="1" x14ac:dyDescent="0.2">
      <c r="A62" s="12"/>
      <c r="B62" s="12"/>
      <c r="C62" s="12"/>
      <c r="D62" s="10"/>
      <c r="E62" s="112"/>
      <c r="F62" s="90"/>
      <c r="G62" s="12"/>
    </row>
    <row r="63" spans="1:8" ht="12" customHeight="1" outlineLevel="1" x14ac:dyDescent="0.2">
      <c r="A63" s="47"/>
      <c r="B63" s="48"/>
      <c r="C63" s="46"/>
      <c r="D63" s="10"/>
      <c r="E63" s="112"/>
      <c r="F63" s="90"/>
      <c r="G63" s="12"/>
    </row>
    <row r="64" spans="1:8" outlineLevel="1" x14ac:dyDescent="0.2">
      <c r="A64" s="12"/>
      <c r="B64" s="12"/>
      <c r="C64" s="12"/>
      <c r="D64" s="10"/>
      <c r="E64" s="112"/>
      <c r="F64" s="90"/>
      <c r="G64" s="12"/>
    </row>
    <row r="65" spans="1:7" outlineLevel="1" x14ac:dyDescent="0.2">
      <c r="A65" s="12"/>
      <c r="B65" s="12"/>
      <c r="C65" s="12"/>
      <c r="D65" s="10"/>
      <c r="E65" s="112"/>
      <c r="F65" s="90"/>
      <c r="G65" s="12"/>
    </row>
    <row r="66" spans="1:7" ht="33" customHeight="1" outlineLevel="1" x14ac:dyDescent="0.2">
      <c r="A66" s="12"/>
      <c r="B66" s="12"/>
      <c r="C66" s="12"/>
      <c r="D66" s="10"/>
      <c r="E66" s="112"/>
      <c r="F66" s="90"/>
      <c r="G66" s="12"/>
    </row>
    <row r="67" spans="1:7" outlineLevel="1" x14ac:dyDescent="0.2">
      <c r="A67" s="12"/>
      <c r="B67" s="12"/>
      <c r="C67" s="12"/>
      <c r="D67" s="10"/>
      <c r="E67" s="112"/>
      <c r="F67" s="90"/>
      <c r="G67" s="12"/>
    </row>
    <row r="68" spans="1:7" outlineLevel="1" x14ac:dyDescent="0.2">
      <c r="A68" s="12"/>
      <c r="B68" s="12"/>
      <c r="C68" s="12"/>
      <c r="D68" s="10"/>
      <c r="E68" s="112"/>
      <c r="F68" s="90"/>
      <c r="G68" s="12"/>
    </row>
    <row r="69" spans="1:7" outlineLevel="1" x14ac:dyDescent="0.2">
      <c r="A69" s="12" t="s">
        <v>64</v>
      </c>
      <c r="B69" s="12"/>
      <c r="C69" s="12" t="s">
        <v>56</v>
      </c>
      <c r="D69" s="10"/>
      <c r="E69" s="112"/>
      <c r="F69" s="90">
        <f t="shared" ref="F69:F70" si="7">D69*E69</f>
        <v>0</v>
      </c>
      <c r="G69" s="12"/>
    </row>
    <row r="70" spans="1:7" outlineLevel="1" x14ac:dyDescent="0.2">
      <c r="A70" s="12" t="s">
        <v>64</v>
      </c>
      <c r="B70" s="12"/>
      <c r="C70" s="12" t="s">
        <v>56</v>
      </c>
      <c r="D70" s="10"/>
      <c r="E70" s="112"/>
      <c r="F70" s="90">
        <f t="shared" si="7"/>
        <v>0</v>
      </c>
      <c r="G70" s="12"/>
    </row>
    <row r="71" spans="1:7" outlineLevel="1" x14ac:dyDescent="0.2">
      <c r="A71" s="12"/>
      <c r="B71" s="12"/>
      <c r="C71" s="12" t="s">
        <v>56</v>
      </c>
      <c r="D71" s="10"/>
      <c r="E71" s="112"/>
      <c r="F71" s="90">
        <f t="shared" ref="F71:F73" si="8">D71*E71</f>
        <v>0</v>
      </c>
      <c r="G71" s="12"/>
    </row>
    <row r="72" spans="1:7" outlineLevel="1" x14ac:dyDescent="0.2">
      <c r="A72" s="12"/>
      <c r="B72" s="12"/>
      <c r="C72" s="12" t="s">
        <v>56</v>
      </c>
      <c r="D72" s="10"/>
      <c r="E72" s="112"/>
      <c r="F72" s="90">
        <f t="shared" si="8"/>
        <v>0</v>
      </c>
      <c r="G72" s="12"/>
    </row>
    <row r="73" spans="1:7" outlineLevel="1" x14ac:dyDescent="0.2">
      <c r="A73" s="12"/>
      <c r="B73" s="12"/>
      <c r="C73" s="12" t="s">
        <v>56</v>
      </c>
      <c r="D73" s="10"/>
      <c r="E73" s="112"/>
      <c r="F73" s="90">
        <f t="shared" si="8"/>
        <v>0</v>
      </c>
      <c r="G73" s="12"/>
    </row>
    <row r="74" spans="1:7" s="2" customFormat="1" ht="5.4" customHeight="1" outlineLevel="1" x14ac:dyDescent="0.2">
      <c r="C74" s="9"/>
      <c r="F74" s="84"/>
    </row>
    <row r="75" spans="1:7" ht="12" x14ac:dyDescent="0.2">
      <c r="A75" s="6" t="s">
        <v>26</v>
      </c>
      <c r="B75" s="6"/>
      <c r="C75" s="6"/>
      <c r="D75" s="6"/>
      <c r="E75" s="6"/>
      <c r="F75" s="91">
        <f>SUM(F60:F74)</f>
        <v>0</v>
      </c>
      <c r="G75" s="6"/>
    </row>
    <row r="76" spans="1:7" s="16" customFormat="1" ht="7.8" x14ac:dyDescent="0.2">
      <c r="F76" s="92"/>
    </row>
    <row r="77" spans="1:7" ht="12" x14ac:dyDescent="0.2">
      <c r="A77" s="5" t="s">
        <v>65</v>
      </c>
      <c r="B77" s="5"/>
      <c r="C77" s="5"/>
      <c r="D77" s="5"/>
      <c r="E77" s="5"/>
      <c r="F77" s="87"/>
      <c r="G77" s="5"/>
    </row>
    <row r="78" spans="1:7" s="19" customFormat="1" ht="5.4" outlineLevel="1" x14ac:dyDescent="0.2">
      <c r="F78" s="88"/>
    </row>
    <row r="79" spans="1:7" ht="12" outlineLevel="1" x14ac:dyDescent="0.2">
      <c r="A79" s="3" t="s">
        <v>66</v>
      </c>
      <c r="B79" s="3"/>
      <c r="C79" s="3" t="s">
        <v>46</v>
      </c>
      <c r="D79" s="3" t="s">
        <v>13</v>
      </c>
      <c r="E79" s="3" t="s">
        <v>54</v>
      </c>
      <c r="F79" s="89" t="s">
        <v>17</v>
      </c>
      <c r="G79" s="3" t="s">
        <v>16</v>
      </c>
    </row>
    <row r="80" spans="1:7" outlineLevel="1" x14ac:dyDescent="0.2">
      <c r="A80" s="45" t="s">
        <v>108</v>
      </c>
      <c r="B80" s="7"/>
      <c r="C80" s="12" t="s">
        <v>60</v>
      </c>
      <c r="D80" s="10">
        <v>1</v>
      </c>
      <c r="E80" s="112"/>
      <c r="F80" s="90">
        <f>D80*E80</f>
        <v>0</v>
      </c>
      <c r="G80" s="151" t="s">
        <v>112</v>
      </c>
    </row>
    <row r="81" spans="1:7" outlineLevel="1" x14ac:dyDescent="0.2">
      <c r="A81" s="12" t="s">
        <v>104</v>
      </c>
      <c r="B81" s="7"/>
      <c r="C81" s="12" t="s">
        <v>60</v>
      </c>
      <c r="D81" s="10">
        <v>1</v>
      </c>
      <c r="E81" s="112"/>
      <c r="F81" s="90">
        <f t="shared" ref="F81:F84" si="9">D81*E81</f>
        <v>0</v>
      </c>
      <c r="G81" s="151" t="s">
        <v>112</v>
      </c>
    </row>
    <row r="82" spans="1:7" outlineLevel="1" x14ac:dyDescent="0.2">
      <c r="A82" s="12" t="s">
        <v>105</v>
      </c>
      <c r="B82" s="7"/>
      <c r="C82" s="12" t="s">
        <v>60</v>
      </c>
      <c r="D82" s="10">
        <v>1</v>
      </c>
      <c r="E82" s="112"/>
      <c r="F82" s="90">
        <f t="shared" si="9"/>
        <v>0</v>
      </c>
      <c r="G82" s="151" t="s">
        <v>112</v>
      </c>
    </row>
    <row r="83" spans="1:7" outlineLevel="1" x14ac:dyDescent="0.2">
      <c r="A83" s="12" t="s">
        <v>68</v>
      </c>
      <c r="B83" s="7"/>
      <c r="C83" s="12" t="s">
        <v>60</v>
      </c>
      <c r="D83" s="10">
        <v>1</v>
      </c>
      <c r="E83" s="112"/>
      <c r="F83" s="90">
        <f>D83*E83</f>
        <v>0</v>
      </c>
      <c r="G83" s="151" t="s">
        <v>112</v>
      </c>
    </row>
    <row r="84" spans="1:7" outlineLevel="1" x14ac:dyDescent="0.2">
      <c r="A84" s="11" t="s">
        <v>110</v>
      </c>
      <c r="B84" s="7"/>
      <c r="C84" s="7" t="s">
        <v>60</v>
      </c>
      <c r="D84" s="10">
        <v>1</v>
      </c>
      <c r="E84" s="112"/>
      <c r="F84" s="90">
        <f t="shared" si="9"/>
        <v>0</v>
      </c>
      <c r="G84" s="151" t="s">
        <v>112</v>
      </c>
    </row>
    <row r="85" spans="1:7" ht="11.4" customHeight="1" outlineLevel="1" x14ac:dyDescent="0.2">
      <c r="A85" s="49" t="s">
        <v>72</v>
      </c>
      <c r="B85" s="7"/>
      <c r="C85" s="47" t="s">
        <v>60</v>
      </c>
      <c r="D85" s="10"/>
      <c r="E85" s="112"/>
      <c r="F85" s="90">
        <f>D85*E85</f>
        <v>0</v>
      </c>
      <c r="G85" s="12"/>
    </row>
    <row r="86" spans="1:7" ht="11.4" customHeight="1" outlineLevel="1" x14ac:dyDescent="0.2">
      <c r="A86" s="45" t="s">
        <v>73</v>
      </c>
      <c r="B86" s="7"/>
      <c r="C86" s="12" t="s">
        <v>56</v>
      </c>
      <c r="D86" s="10"/>
      <c r="E86" s="112"/>
      <c r="F86" s="90">
        <f>D86*E86</f>
        <v>0</v>
      </c>
      <c r="G86" s="12"/>
    </row>
    <row r="87" spans="1:7" outlineLevel="1" x14ac:dyDescent="0.2">
      <c r="A87" s="45" t="s">
        <v>73</v>
      </c>
      <c r="B87" s="7"/>
      <c r="C87" s="12" t="s">
        <v>56</v>
      </c>
      <c r="D87" s="10"/>
      <c r="E87" s="112"/>
      <c r="F87" s="90">
        <f>D87*E87</f>
        <v>0</v>
      </c>
      <c r="G87" s="12"/>
    </row>
    <row r="88" spans="1:7" outlineLevel="1" x14ac:dyDescent="0.2">
      <c r="A88" s="45"/>
      <c r="B88" s="7"/>
      <c r="C88" s="12" t="s">
        <v>56</v>
      </c>
      <c r="D88" s="10"/>
      <c r="E88" s="112"/>
      <c r="F88" s="90">
        <f>D88*E88</f>
        <v>0</v>
      </c>
      <c r="G88" s="12"/>
    </row>
    <row r="89" spans="1:7" outlineLevel="1" x14ac:dyDescent="0.2">
      <c r="A89" s="45"/>
      <c r="B89" s="7"/>
      <c r="C89" s="12" t="s">
        <v>56</v>
      </c>
      <c r="D89" s="10"/>
      <c r="E89" s="112"/>
      <c r="F89" s="90">
        <f>D89*E89</f>
        <v>0</v>
      </c>
      <c r="G89" s="12"/>
    </row>
    <row r="90" spans="1:7" outlineLevel="1" x14ac:dyDescent="0.2">
      <c r="A90" s="45"/>
      <c r="B90" s="7"/>
      <c r="C90" s="12" t="s">
        <v>56</v>
      </c>
      <c r="D90" s="10"/>
      <c r="E90" s="112"/>
      <c r="F90" s="90">
        <f t="shared" ref="F90:F92" si="10">D90*E90</f>
        <v>0</v>
      </c>
      <c r="G90" s="12"/>
    </row>
    <row r="91" spans="1:7" outlineLevel="1" x14ac:dyDescent="0.2">
      <c r="A91" s="45"/>
      <c r="B91" s="7"/>
      <c r="C91" s="12" t="s">
        <v>56</v>
      </c>
      <c r="D91" s="10"/>
      <c r="E91" s="112"/>
      <c r="F91" s="90">
        <f t="shared" si="10"/>
        <v>0</v>
      </c>
      <c r="G91" s="12"/>
    </row>
    <row r="92" spans="1:7" outlineLevel="1" x14ac:dyDescent="0.2">
      <c r="A92" s="45"/>
      <c r="B92" s="7"/>
      <c r="C92" s="12" t="s">
        <v>56</v>
      </c>
      <c r="D92" s="10"/>
      <c r="E92" s="112"/>
      <c r="F92" s="90">
        <f t="shared" si="10"/>
        <v>0</v>
      </c>
      <c r="G92" s="12"/>
    </row>
    <row r="93" spans="1:7" s="2" customFormat="1" ht="5.4" customHeight="1" outlineLevel="1" x14ac:dyDescent="0.2">
      <c r="F93" s="84"/>
    </row>
    <row r="94" spans="1:7" ht="12" x14ac:dyDescent="0.2">
      <c r="A94" s="6" t="s">
        <v>26</v>
      </c>
      <c r="B94" s="6"/>
      <c r="C94" s="6"/>
      <c r="D94" s="6"/>
      <c r="E94" s="6"/>
      <c r="F94" s="91">
        <f>SUM(F80:F93)</f>
        <v>0</v>
      </c>
      <c r="G94" s="6"/>
    </row>
    <row r="95" spans="1:7" s="16" customFormat="1" ht="5.4" customHeight="1" x14ac:dyDescent="0.2">
      <c r="F95" s="92"/>
    </row>
    <row r="96" spans="1:7" ht="12" x14ac:dyDescent="0.2">
      <c r="A96" s="5" t="s">
        <v>74</v>
      </c>
      <c r="B96" s="5"/>
      <c r="C96" s="5"/>
      <c r="D96" s="5"/>
      <c r="E96" s="5"/>
      <c r="F96" s="87"/>
      <c r="G96" s="5"/>
    </row>
    <row r="97" spans="1:7" s="19" customFormat="1" ht="5.4" x14ac:dyDescent="0.2">
      <c r="F97" s="88"/>
    </row>
    <row r="98" spans="1:7" ht="12" x14ac:dyDescent="0.2">
      <c r="A98" s="6" t="s">
        <v>75</v>
      </c>
      <c r="B98" s="6"/>
      <c r="C98" s="6"/>
      <c r="D98" s="6"/>
      <c r="E98" s="6"/>
      <c r="F98" s="91">
        <f>F94+F75+F53+F21+F38</f>
        <v>0</v>
      </c>
      <c r="G98" s="6"/>
    </row>
    <row r="99" spans="1:7" s="16" customFormat="1" ht="7.8" x14ac:dyDescent="0.2">
      <c r="F99" s="92"/>
    </row>
    <row r="100" spans="1:7" s="16" customFormat="1" ht="7.8" x14ac:dyDescent="0.2">
      <c r="F100" s="92"/>
    </row>
    <row r="101" spans="1:7" s="17" customFormat="1" ht="9.6" x14ac:dyDescent="0.2">
      <c r="F101" s="94"/>
    </row>
    <row r="102" spans="1:7" ht="12" x14ac:dyDescent="0.2">
      <c r="A102" s="1"/>
    </row>
    <row r="103" spans="1:7" ht="12" x14ac:dyDescent="0.2">
      <c r="A103" s="39"/>
      <c r="B103" s="40"/>
      <c r="C103" s="40"/>
      <c r="D103" s="40"/>
      <c r="E103" s="40"/>
      <c r="F103" s="95"/>
      <c r="G103" s="40"/>
    </row>
    <row r="104" spans="1:7" x14ac:dyDescent="0.2">
      <c r="A104" s="31"/>
      <c r="B104" s="32"/>
      <c r="C104" s="32"/>
      <c r="D104" s="32"/>
      <c r="E104" s="32"/>
      <c r="F104" s="96"/>
      <c r="G104" s="32"/>
    </row>
    <row r="105" spans="1:7" x14ac:dyDescent="0.2">
      <c r="A105" s="31"/>
      <c r="B105" s="32"/>
      <c r="C105" s="32"/>
      <c r="D105" s="32"/>
      <c r="E105" s="32"/>
      <c r="F105" s="96"/>
      <c r="G105" s="32"/>
    </row>
    <row r="106" spans="1:7" ht="34.799999999999997" x14ac:dyDescent="0.2">
      <c r="A106" s="31" t="s">
        <v>76</v>
      </c>
      <c r="B106" s="32"/>
      <c r="C106" s="32"/>
      <c r="D106" s="32"/>
      <c r="E106" s="32"/>
      <c r="F106" s="96"/>
      <c r="G106" s="32"/>
    </row>
    <row r="107" spans="1:7" ht="57.6" x14ac:dyDescent="0.2">
      <c r="A107" s="31" t="s">
        <v>77</v>
      </c>
      <c r="B107" s="32"/>
      <c r="C107" s="32"/>
      <c r="D107" s="32"/>
      <c r="E107" s="32"/>
      <c r="F107" s="96"/>
      <c r="G107" s="32"/>
    </row>
    <row r="108" spans="1:7" x14ac:dyDescent="0.2">
      <c r="A108" s="41"/>
      <c r="B108" s="32"/>
      <c r="C108" s="32"/>
      <c r="D108" s="32"/>
      <c r="E108" s="32"/>
      <c r="F108" s="96"/>
      <c r="G108" s="32"/>
    </row>
    <row r="109" spans="1:7" x14ac:dyDescent="0.2">
      <c r="A109" s="37"/>
      <c r="B109" s="37"/>
      <c r="C109" s="37"/>
      <c r="D109" s="37"/>
      <c r="E109" s="37"/>
      <c r="F109" s="97"/>
      <c r="G109" s="37"/>
    </row>
    <row r="110" spans="1:7" x14ac:dyDescent="0.2">
      <c r="A110" s="37"/>
      <c r="B110" s="37"/>
      <c r="C110" s="37"/>
      <c r="D110" s="37"/>
      <c r="E110" s="37"/>
      <c r="F110" s="97"/>
      <c r="G110" s="37"/>
    </row>
  </sheetData>
  <sheetProtection formatRows="0"/>
  <mergeCells count="5">
    <mergeCell ref="D7:G7"/>
    <mergeCell ref="A58:G58"/>
    <mergeCell ref="A1:F1"/>
    <mergeCell ref="D3:E3"/>
    <mergeCell ref="D5:G5"/>
  </mergeCells>
  <phoneticPr fontId="11" type="noConversion"/>
  <dataValidations count="4">
    <dataValidation type="list" allowBlank="1" showInputMessage="1" showErrorMessage="1" sqref="C80:C83 C85:C92 C60:C62 C64:C73" xr:uid="{00000000-0002-0000-0000-000001000000}">
      <formula1>Erstattungsart</formula1>
    </dataValidation>
    <dataValidation type="list" allowBlank="1" showInputMessage="1" sqref="A41:A46" xr:uid="{00000000-0002-0000-0000-000002000000}">
      <formula1>lSFK</formula1>
    </dataValidation>
    <dataValidation type="list" showInputMessage="1" sqref="A26:A36 A47:A51"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58" r:id="rId1" display="https://www.bundesfinanzministerium.de/Content/DE/Downloads/BMF_Schreiben/Steuerarten/Lohnsteuer/2023-11-21-steuerliche-behandlung-reisekosten-reisekostenverguetungen-2024.html (GERMAN ONLY)" xr:uid="{00000000-0004-0000-0000-000000000000}"/>
    <hyperlink ref="A58:G58" r:id="rId2" display="https://www.bundesfinanzministerium.de/Content/DE/Downloads/BMF_Schreiben/Steuerarten/Lohnsteuer/2024-12-02-steuerliche-behandlung-reisekosten-2025.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&amp;LForm-42-11-7-en&amp;C&amp;7&amp;P / &amp;N</oddFooter>
    <firstFooter>&amp;LForm-42-11-6-en</firstFooter>
  </headerFooter>
  <rowBreaks count="1" manualBreakCount="1">
    <brk id="54"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2"/>
  <dimension ref="A1:N110"/>
  <sheetViews>
    <sheetView showGridLines="0" topLeftCell="A2" zoomScale="130" zoomScaleNormal="130" workbookViewId="0">
      <selection activeCell="E85" sqref="E85"/>
    </sheetView>
  </sheetViews>
  <sheetFormatPr defaultColWidth="11.375" defaultRowHeight="11.4" outlineLevelRow="1" x14ac:dyDescent="0.2"/>
  <cols>
    <col min="1" max="1" width="31.875" customWidth="1"/>
    <col min="2" max="2" width="16.125" customWidth="1"/>
    <col min="3" max="3" width="17.75" customWidth="1"/>
    <col min="4" max="4" width="9.375" customWidth="1"/>
    <col min="5" max="5" width="14.625" customWidth="1"/>
    <col min="6" max="6" width="16.125" style="83" customWidth="1"/>
    <col min="7" max="7" width="30.625" customWidth="1"/>
    <col min="8" max="8" width="2" customWidth="1"/>
    <col min="9" max="9" width="5.75" customWidth="1"/>
    <col min="10" max="10" width="11.375" customWidth="1"/>
    <col min="11" max="11" width="9.375" customWidth="1"/>
    <col min="12" max="12" width="5.125" customWidth="1"/>
    <col min="14" max="14" width="34.875" customWidth="1"/>
  </cols>
  <sheetData>
    <row r="1" spans="1:14" ht="67.5" customHeight="1" x14ac:dyDescent="0.2">
      <c r="A1" s="128" t="s">
        <v>78</v>
      </c>
      <c r="B1" s="129"/>
      <c r="C1" s="129"/>
      <c r="D1" s="129"/>
      <c r="E1" s="129"/>
      <c r="F1" s="129"/>
      <c r="G1" s="43"/>
      <c r="H1" s="42"/>
    </row>
    <row r="2" spans="1:14" s="2" customFormat="1" ht="23.25" customHeight="1" x14ac:dyDescent="0.2">
      <c r="A2" s="82" t="s">
        <v>1</v>
      </c>
      <c r="F2" s="84"/>
    </row>
    <row r="3" spans="1:14" ht="23.25" customHeight="1" x14ac:dyDescent="0.2">
      <c r="A3" s="25" t="s">
        <v>2</v>
      </c>
      <c r="B3" s="50" t="str">
        <f>'Price schedule | Services'!B3</f>
        <v>10037199</v>
      </c>
      <c r="C3" s="26" t="s">
        <v>3</v>
      </c>
      <c r="D3" s="132">
        <f>'Price schedule | Services'!D3</f>
        <v>46300</v>
      </c>
      <c r="E3" s="133"/>
      <c r="F3" s="85"/>
      <c r="G3" s="4"/>
    </row>
    <row r="4" spans="1:14" s="2" customFormat="1" ht="5.25" customHeight="1" x14ac:dyDescent="0.2">
      <c r="A4" s="24"/>
      <c r="C4" s="27"/>
      <c r="F4" s="84"/>
    </row>
    <row r="5" spans="1:14" x14ac:dyDescent="0.2">
      <c r="A5" s="28" t="s">
        <v>4</v>
      </c>
      <c r="B5" s="50" t="str">
        <f>'Price schedule | Services'!B5</f>
        <v>G-012388-001</v>
      </c>
      <c r="C5" s="26" t="s">
        <v>6</v>
      </c>
      <c r="D5" s="134" t="str">
        <f>'Price schedule | Services'!D5</f>
        <v>Events Organization for Toys Association (KPMA)</v>
      </c>
      <c r="E5" s="135"/>
      <c r="F5" s="135"/>
      <c r="G5" s="135"/>
    </row>
    <row r="6" spans="1:14" s="2" customFormat="1" ht="4.2" x14ac:dyDescent="0.2">
      <c r="A6" s="24"/>
      <c r="C6" s="27"/>
      <c r="F6" s="84"/>
    </row>
    <row r="7" spans="1:14" ht="34.5" customHeight="1" x14ac:dyDescent="0.2">
      <c r="A7" s="28" t="s">
        <v>7</v>
      </c>
      <c r="B7" s="99" t="s">
        <v>79</v>
      </c>
      <c r="C7" s="26" t="s">
        <v>9</v>
      </c>
      <c r="D7" s="136">
        <f>'Price schedule | Services'!D7</f>
        <v>0</v>
      </c>
      <c r="E7" s="137"/>
      <c r="F7" s="137"/>
      <c r="G7" s="137"/>
    </row>
    <row r="8" spans="1:14" s="17" customFormat="1" ht="9.6" x14ac:dyDescent="0.2">
      <c r="A8" s="29"/>
      <c r="B8" s="30"/>
      <c r="C8" s="30"/>
      <c r="D8" s="30"/>
      <c r="E8" s="30"/>
      <c r="F8" s="86"/>
      <c r="G8" s="30"/>
    </row>
    <row r="9" spans="1:14" ht="12" x14ac:dyDescent="0.2">
      <c r="A9" s="5" t="s">
        <v>10</v>
      </c>
      <c r="B9" s="5"/>
      <c r="C9" s="5"/>
      <c r="D9" s="5"/>
      <c r="E9" s="5"/>
      <c r="F9" s="87"/>
      <c r="G9" s="5"/>
    </row>
    <row r="10" spans="1:14" s="19" customFormat="1" ht="5.4" outlineLevel="1" x14ac:dyDescent="0.2">
      <c r="F10" s="88"/>
    </row>
    <row r="11" spans="1:14" ht="12" outlineLevel="1" x14ac:dyDescent="0.2">
      <c r="A11" s="3" t="s">
        <v>11</v>
      </c>
      <c r="B11" s="33" t="s">
        <v>12</v>
      </c>
      <c r="C11" s="34"/>
      <c r="D11" s="3" t="s">
        <v>13</v>
      </c>
      <c r="E11" s="3" t="s">
        <v>14</v>
      </c>
      <c r="F11" s="89" t="s">
        <v>15</v>
      </c>
      <c r="G11" s="3" t="s">
        <v>16</v>
      </c>
    </row>
    <row r="12" spans="1:14" outlineLevel="1" x14ac:dyDescent="0.2">
      <c r="A12" s="12" t="s">
        <v>17</v>
      </c>
      <c r="B12" s="35"/>
      <c r="C12" s="36"/>
      <c r="D12" s="10"/>
      <c r="E12" s="112"/>
      <c r="F12" s="90">
        <f>D12*E12</f>
        <v>0</v>
      </c>
      <c r="G12" s="12"/>
    </row>
    <row r="13" spans="1:14" outlineLevel="1" x14ac:dyDescent="0.2">
      <c r="A13" s="12" t="s">
        <v>19</v>
      </c>
      <c r="B13" s="35"/>
      <c r="C13" s="36"/>
      <c r="D13" s="10"/>
      <c r="E13" s="112"/>
      <c r="F13" s="90">
        <f>D13*E13</f>
        <v>0</v>
      </c>
      <c r="G13" s="12"/>
      <c r="N13" s="20"/>
    </row>
    <row r="14" spans="1:14" outlineLevel="1" x14ac:dyDescent="0.2">
      <c r="A14" s="12" t="s">
        <v>20</v>
      </c>
      <c r="B14" s="35"/>
      <c r="C14" s="36"/>
      <c r="D14" s="10"/>
      <c r="E14" s="112"/>
      <c r="F14" s="90">
        <f t="shared" ref="F14:F19" si="0">D14*E14</f>
        <v>0</v>
      </c>
      <c r="G14" s="12"/>
      <c r="N14" s="20"/>
    </row>
    <row r="15" spans="1:14" outlineLevel="1" x14ac:dyDescent="0.2">
      <c r="A15" s="12" t="s">
        <v>21</v>
      </c>
      <c r="B15" s="35"/>
      <c r="C15" s="36"/>
      <c r="D15" s="10"/>
      <c r="E15" s="112"/>
      <c r="F15" s="90">
        <f t="shared" si="0"/>
        <v>0</v>
      </c>
      <c r="G15" s="12"/>
      <c r="N15" s="20"/>
    </row>
    <row r="16" spans="1:14" outlineLevel="1" x14ac:dyDescent="0.2">
      <c r="A16" s="12" t="s">
        <v>22</v>
      </c>
      <c r="B16" s="35"/>
      <c r="C16" s="36"/>
      <c r="D16" s="10"/>
      <c r="E16" s="112"/>
      <c r="F16" s="90">
        <f t="shared" si="0"/>
        <v>0</v>
      </c>
      <c r="G16" s="12"/>
      <c r="N16" s="20"/>
    </row>
    <row r="17" spans="1:14" outlineLevel="1" x14ac:dyDescent="0.2">
      <c r="A17" s="12" t="s">
        <v>23</v>
      </c>
      <c r="B17" s="35"/>
      <c r="C17" s="36"/>
      <c r="D17" s="10"/>
      <c r="E17" s="112"/>
      <c r="F17" s="90">
        <f t="shared" si="0"/>
        <v>0</v>
      </c>
      <c r="G17" s="12"/>
      <c r="N17" s="20"/>
    </row>
    <row r="18" spans="1:14" outlineLevel="1" x14ac:dyDescent="0.2">
      <c r="A18" s="12" t="s">
        <v>24</v>
      </c>
      <c r="B18" s="35"/>
      <c r="C18" s="36"/>
      <c r="D18" s="10"/>
      <c r="E18" s="112"/>
      <c r="F18" s="90">
        <f t="shared" si="0"/>
        <v>0</v>
      </c>
      <c r="G18" s="12"/>
      <c r="N18" s="20"/>
    </row>
    <row r="19" spans="1:14" outlineLevel="1" x14ac:dyDescent="0.2">
      <c r="A19" s="12" t="s">
        <v>25</v>
      </c>
      <c r="B19" s="35"/>
      <c r="C19" s="36"/>
      <c r="D19" s="10"/>
      <c r="E19" s="112"/>
      <c r="F19" s="90">
        <f t="shared" si="0"/>
        <v>0</v>
      </c>
      <c r="G19" s="12"/>
      <c r="N19" s="20"/>
    </row>
    <row r="20" spans="1:14" s="2" customFormat="1" ht="5.4" customHeight="1" outlineLevel="1" x14ac:dyDescent="0.2">
      <c r="C20" s="9"/>
      <c r="F20" s="84"/>
    </row>
    <row r="21" spans="1:14" ht="12" x14ac:dyDescent="0.2">
      <c r="A21" s="6" t="s">
        <v>26</v>
      </c>
      <c r="B21" s="6"/>
      <c r="C21" s="6"/>
      <c r="D21" s="6"/>
      <c r="E21" s="6"/>
      <c r="F21" s="91">
        <f>SUM(F12:F20)</f>
        <v>0</v>
      </c>
      <c r="G21" s="6"/>
    </row>
    <row r="22" spans="1:14" s="16" customFormat="1" ht="17.100000000000001" customHeight="1" x14ac:dyDescent="0.2">
      <c r="F22" s="92"/>
    </row>
    <row r="23" spans="1:14" ht="12" x14ac:dyDescent="0.2">
      <c r="A23" s="5" t="s">
        <v>27</v>
      </c>
      <c r="B23" s="5"/>
      <c r="C23" s="5"/>
      <c r="D23" s="5"/>
      <c r="E23" s="5"/>
      <c r="F23" s="87"/>
      <c r="G23" s="5"/>
    </row>
    <row r="24" spans="1:14" s="19" customFormat="1" ht="5.4" x14ac:dyDescent="0.2">
      <c r="F24" s="88"/>
    </row>
    <row r="25" spans="1:14" ht="36" x14ac:dyDescent="0.2">
      <c r="A25" s="21" t="s">
        <v>28</v>
      </c>
      <c r="B25" s="3" t="s">
        <v>29</v>
      </c>
      <c r="C25" s="3" t="s">
        <v>30</v>
      </c>
      <c r="D25" s="3" t="s">
        <v>31</v>
      </c>
      <c r="E25" s="3" t="s">
        <v>14</v>
      </c>
      <c r="F25" s="89" t="s">
        <v>32</v>
      </c>
      <c r="G25" s="3" t="s">
        <v>16</v>
      </c>
    </row>
    <row r="26" spans="1:14" x14ac:dyDescent="0.2">
      <c r="A26" s="12" t="s">
        <v>33</v>
      </c>
      <c r="B26" s="22" t="str">
        <f>IFERROR(VLOOKUP(A26,'List of key experts'!$B$11:$D$34,3,0)&amp;" "&amp;VLOOKUP(A26,'List of key experts'!$B$11:$D$34,2,0),"N.N.")</f>
        <v xml:space="preserve"> </v>
      </c>
      <c r="C26" s="8" t="s">
        <v>34</v>
      </c>
      <c r="D26" s="10"/>
      <c r="E26" s="112"/>
      <c r="F26" s="90">
        <f>D26*E26</f>
        <v>0</v>
      </c>
      <c r="G26" s="12"/>
    </row>
    <row r="27" spans="1:14" x14ac:dyDescent="0.2">
      <c r="A27" s="12" t="s">
        <v>35</v>
      </c>
      <c r="B27" s="22" t="str">
        <f>IFERROR(VLOOKUP(A27,'List of key experts'!$B$11:$D$34,3,0)&amp;" "&amp;VLOOKUP(A27,'List of key experts'!$B$11:$D$34,2,0),"N.N.")</f>
        <v xml:space="preserve">  </v>
      </c>
      <c r="C27" s="8" t="s">
        <v>34</v>
      </c>
      <c r="D27" s="10"/>
      <c r="E27" s="112"/>
      <c r="F27" s="90">
        <f t="shared" ref="F27:F36" si="1">D27*E27</f>
        <v>0</v>
      </c>
      <c r="G27" s="12"/>
    </row>
    <row r="28" spans="1:14" outlineLevel="1" x14ac:dyDescent="0.2">
      <c r="A28" s="12" t="s">
        <v>36</v>
      </c>
      <c r="B28" s="22" t="str">
        <f>IFERROR(VLOOKUP(A28,'List of key experts'!$B$11:$D$34,3,0)&amp;" "&amp;VLOOKUP(A28,'List of key experts'!$B$11:$D$34,2,0),"N.N.")</f>
        <v xml:space="preserve"> </v>
      </c>
      <c r="C28" s="8" t="s">
        <v>34</v>
      </c>
      <c r="D28" s="10"/>
      <c r="E28" s="112"/>
      <c r="F28" s="90">
        <f t="shared" si="1"/>
        <v>0</v>
      </c>
      <c r="G28" s="12"/>
    </row>
    <row r="29" spans="1:14" outlineLevel="1" x14ac:dyDescent="0.2">
      <c r="A29" s="12" t="s">
        <v>37</v>
      </c>
      <c r="B29" s="22" t="str">
        <f>IFERROR(VLOOKUP(A29,'List of key experts'!$B$11:$D$34,3,0)&amp;" "&amp;VLOOKUP(A29,'List of key experts'!$B$11:$D$34,2,0),"N.N.")</f>
        <v xml:space="preserve"> </v>
      </c>
      <c r="C29" s="8" t="s">
        <v>34</v>
      </c>
      <c r="D29" s="10"/>
      <c r="E29" s="112"/>
      <c r="F29" s="90">
        <f t="shared" si="1"/>
        <v>0</v>
      </c>
      <c r="G29" s="12"/>
    </row>
    <row r="30" spans="1:14" outlineLevel="1" x14ac:dyDescent="0.2">
      <c r="A30" s="12" t="s">
        <v>38</v>
      </c>
      <c r="B30" s="22" t="str">
        <f>IFERROR(VLOOKUP(A30,'List of key experts'!$B$11:$D$34,3,0)&amp;" "&amp;VLOOKUP(A30,'List of key experts'!$B$11:$D$34,2,0),"N.N.")</f>
        <v xml:space="preserve"> </v>
      </c>
      <c r="C30" s="8" t="s">
        <v>34</v>
      </c>
      <c r="D30" s="10"/>
      <c r="E30" s="112"/>
      <c r="F30" s="90">
        <f t="shared" si="1"/>
        <v>0</v>
      </c>
      <c r="G30" s="12"/>
    </row>
    <row r="31" spans="1:14" outlineLevel="1" x14ac:dyDescent="0.2">
      <c r="A31" s="12" t="s">
        <v>39</v>
      </c>
      <c r="B31" s="22" t="str">
        <f>IFERROR(VLOOKUP(A31,'List of key experts'!$B$11:$D$34,3,0)&amp;" "&amp;VLOOKUP(A31,'List of key experts'!$B$11:$D$34,2,0),"N.N.")</f>
        <v xml:space="preserve"> </v>
      </c>
      <c r="C31" s="8" t="s">
        <v>34</v>
      </c>
      <c r="D31" s="10"/>
      <c r="E31" s="112"/>
      <c r="F31" s="90">
        <f t="shared" si="1"/>
        <v>0</v>
      </c>
      <c r="G31" s="12"/>
    </row>
    <row r="32" spans="1:14" outlineLevel="1" x14ac:dyDescent="0.2">
      <c r="A32" s="12" t="s">
        <v>40</v>
      </c>
      <c r="B32" s="22" t="str">
        <f>IFERROR(VLOOKUP(A32,'List of key experts'!$B$11:$D$34,3,0)&amp;" "&amp;VLOOKUP(A32,'List of key experts'!$B$11:$D$34,2,0),"N.N.")</f>
        <v>N.N.</v>
      </c>
      <c r="C32" s="8" t="s">
        <v>34</v>
      </c>
      <c r="D32" s="10"/>
      <c r="E32" s="112"/>
      <c r="F32" s="90">
        <f t="shared" si="1"/>
        <v>0</v>
      </c>
      <c r="G32" s="12"/>
    </row>
    <row r="33" spans="1:7" outlineLevel="1" x14ac:dyDescent="0.2">
      <c r="A33" s="12" t="s">
        <v>41</v>
      </c>
      <c r="B33" s="22" t="str">
        <f>IFERROR(VLOOKUP(A33,'List of key experts'!$B$11:$D$34,3,0)&amp;" "&amp;VLOOKUP(A33,'List of key experts'!$B$11:$D$34,2,0),"N.N.")</f>
        <v>N.N.</v>
      </c>
      <c r="C33" s="8" t="s">
        <v>34</v>
      </c>
      <c r="D33" s="10"/>
      <c r="E33" s="112"/>
      <c r="F33" s="90">
        <f t="shared" si="1"/>
        <v>0</v>
      </c>
      <c r="G33" s="12"/>
    </row>
    <row r="34" spans="1:7" outlineLevel="1" x14ac:dyDescent="0.2">
      <c r="A34" s="12" t="s">
        <v>42</v>
      </c>
      <c r="B34" s="22" t="str">
        <f>IFERROR(VLOOKUP(A34,'List of key experts'!$B$11:$D$34,3,0)&amp;" "&amp;VLOOKUP(A34,'List of key experts'!$B$11:$D$34,2,0),"N.N.")</f>
        <v>N.N.</v>
      </c>
      <c r="C34" s="8" t="s">
        <v>34</v>
      </c>
      <c r="D34" s="10"/>
      <c r="E34" s="112"/>
      <c r="F34" s="90">
        <f t="shared" si="1"/>
        <v>0</v>
      </c>
      <c r="G34" s="12"/>
    </row>
    <row r="35" spans="1:7" outlineLevel="1" x14ac:dyDescent="0.2">
      <c r="A35" s="12" t="s">
        <v>43</v>
      </c>
      <c r="B35" s="22" t="str">
        <f>IFERROR(VLOOKUP(A35,'List of key experts'!$B$11:$D$34,3,0)&amp;" "&amp;VLOOKUP(A35,'List of key experts'!$B$11:$D$34,2,0),"N.N.")</f>
        <v>N.N.</v>
      </c>
      <c r="C35" s="8" t="s">
        <v>34</v>
      </c>
      <c r="D35" s="10"/>
      <c r="E35" s="112"/>
      <c r="F35" s="90">
        <f t="shared" si="1"/>
        <v>0</v>
      </c>
      <c r="G35" s="12"/>
    </row>
    <row r="36" spans="1:7" outlineLevel="1" x14ac:dyDescent="0.2">
      <c r="A36" s="12" t="s">
        <v>44</v>
      </c>
      <c r="B36" s="22" t="str">
        <f>IFERROR(VLOOKUP(A36,'List of key experts'!$B$11:$D$34,3,0)&amp;" "&amp;VLOOKUP(A36,'List of key experts'!$B$11:$D$34,2,0),"N.N.")</f>
        <v>N.N.</v>
      </c>
      <c r="C36" s="8" t="s">
        <v>34</v>
      </c>
      <c r="D36" s="10"/>
      <c r="E36" s="112"/>
      <c r="F36" s="90">
        <f t="shared" si="1"/>
        <v>0</v>
      </c>
      <c r="G36" s="12"/>
    </row>
    <row r="37" spans="1:7" s="2" customFormat="1" ht="3.6" customHeight="1" outlineLevel="1" x14ac:dyDescent="0.2">
      <c r="C37" s="9"/>
      <c r="F37" s="84"/>
    </row>
    <row r="38" spans="1:7" ht="12" x14ac:dyDescent="0.2">
      <c r="A38" s="6" t="s">
        <v>26</v>
      </c>
      <c r="B38" s="6"/>
      <c r="C38" s="6"/>
      <c r="D38" s="6"/>
      <c r="E38" s="6"/>
      <c r="F38" s="91">
        <f>SUM(F26:F37)</f>
        <v>0</v>
      </c>
      <c r="G38" s="6"/>
    </row>
    <row r="39" spans="1:7" s="16" customFormat="1" ht="7.8" x14ac:dyDescent="0.2">
      <c r="F39" s="92"/>
    </row>
    <row r="40" spans="1:7" ht="24" x14ac:dyDescent="0.2">
      <c r="A40" s="21" t="s">
        <v>45</v>
      </c>
      <c r="B40" s="3" t="s">
        <v>29</v>
      </c>
      <c r="C40" s="3" t="s">
        <v>46</v>
      </c>
      <c r="D40" s="3" t="s">
        <v>47</v>
      </c>
      <c r="E40" s="3" t="s">
        <v>48</v>
      </c>
      <c r="F40" s="89" t="s">
        <v>32</v>
      </c>
      <c r="G40" s="3" t="s">
        <v>16</v>
      </c>
    </row>
    <row r="41" spans="1:7" x14ac:dyDescent="0.2">
      <c r="A41" s="12" t="s">
        <v>33</v>
      </c>
      <c r="B41" s="22" t="str">
        <f>IFERROR(VLOOKUP(A41,'List of key experts'!$B$11:$D$34,3,0)&amp;" "&amp;VLOOKUP(A41,'List of key experts'!$B$11:$D$34,2,0),"N.N.")</f>
        <v xml:space="preserve"> </v>
      </c>
      <c r="C41" s="8" t="s">
        <v>34</v>
      </c>
      <c r="D41" s="10"/>
      <c r="E41" s="112"/>
      <c r="F41" s="90">
        <f>D41*E41</f>
        <v>0</v>
      </c>
      <c r="G41" s="12"/>
    </row>
    <row r="42" spans="1:7" x14ac:dyDescent="0.2">
      <c r="A42" s="12" t="s">
        <v>35</v>
      </c>
      <c r="B42" s="22" t="str">
        <f>IFERROR(VLOOKUP(A42,'List of key experts'!$B$11:$D$34,3,0)&amp;" "&amp;VLOOKUP(A42,'List of key experts'!$B$11:$D$34,2,0),"N.N.")</f>
        <v xml:space="preserve">  </v>
      </c>
      <c r="C42" s="8" t="s">
        <v>34</v>
      </c>
      <c r="D42" s="10"/>
      <c r="E42" s="112"/>
      <c r="F42" s="90">
        <f t="shared" ref="F42:F51" si="2">D42*E42</f>
        <v>0</v>
      </c>
      <c r="G42" s="12"/>
    </row>
    <row r="43" spans="1:7" outlineLevel="1" x14ac:dyDescent="0.2">
      <c r="A43" s="12" t="s">
        <v>36</v>
      </c>
      <c r="B43" s="22" t="str">
        <f>IFERROR(VLOOKUP(A43,'List of key experts'!$B$11:$D$34,3,0)&amp;" "&amp;VLOOKUP(A43,'List of key experts'!$B$11:$D$34,2,0),"N.N.")</f>
        <v xml:space="preserve"> </v>
      </c>
      <c r="C43" s="8" t="s">
        <v>34</v>
      </c>
      <c r="D43" s="10"/>
      <c r="E43" s="112"/>
      <c r="F43" s="90">
        <f t="shared" si="2"/>
        <v>0</v>
      </c>
      <c r="G43" s="12"/>
    </row>
    <row r="44" spans="1:7" outlineLevel="1" x14ac:dyDescent="0.2">
      <c r="A44" s="12" t="s">
        <v>37</v>
      </c>
      <c r="B44" s="22" t="str">
        <f>IFERROR(VLOOKUP(A44,'List of key experts'!$B$11:$D$34,3,0)&amp;" "&amp;VLOOKUP(A44,'List of key experts'!$B$11:$D$34,2,0),"N.N.")</f>
        <v xml:space="preserve"> </v>
      </c>
      <c r="C44" s="8" t="s">
        <v>34</v>
      </c>
      <c r="D44" s="10"/>
      <c r="E44" s="112"/>
      <c r="F44" s="90">
        <f t="shared" si="2"/>
        <v>0</v>
      </c>
      <c r="G44" s="12"/>
    </row>
    <row r="45" spans="1:7" outlineLevel="1" x14ac:dyDescent="0.2">
      <c r="A45" s="12" t="s">
        <v>38</v>
      </c>
      <c r="B45" s="22" t="str">
        <f>IFERROR(VLOOKUP(A45,'List of key experts'!$B$11:$D$34,3,0)&amp;" "&amp;VLOOKUP(A45,'List of key experts'!$B$11:$D$34,2,0),"N.N.")</f>
        <v xml:space="preserve"> </v>
      </c>
      <c r="C45" s="8" t="s">
        <v>34</v>
      </c>
      <c r="D45" s="10"/>
      <c r="E45" s="112"/>
      <c r="F45" s="90">
        <f t="shared" si="2"/>
        <v>0</v>
      </c>
      <c r="G45" s="12"/>
    </row>
    <row r="46" spans="1:7" outlineLevel="1" x14ac:dyDescent="0.2">
      <c r="A46" s="12" t="s">
        <v>39</v>
      </c>
      <c r="B46" s="22" t="str">
        <f>IFERROR(VLOOKUP(A46,'List of key experts'!$B$11:$D$34,3,0)&amp;" "&amp;VLOOKUP(A46,'List of key experts'!$B$11:$D$34,2,0),"N.N.")</f>
        <v xml:space="preserve"> </v>
      </c>
      <c r="C46" s="8" t="s">
        <v>34</v>
      </c>
      <c r="D46" s="10"/>
      <c r="E46" s="112"/>
      <c r="F46" s="90">
        <f t="shared" si="2"/>
        <v>0</v>
      </c>
      <c r="G46" s="12"/>
    </row>
    <row r="47" spans="1:7" outlineLevel="1" x14ac:dyDescent="0.2">
      <c r="A47" s="12" t="s">
        <v>40</v>
      </c>
      <c r="B47" s="22" t="str">
        <f>IFERROR(VLOOKUP(A47,'List of key experts'!$B$11:$D$34,3,0)&amp;" "&amp;VLOOKUP(A47,'List of key experts'!$B$11:$D$34,2,0),"N.N.")</f>
        <v>N.N.</v>
      </c>
      <c r="C47" s="8" t="s">
        <v>34</v>
      </c>
      <c r="D47" s="10"/>
      <c r="E47" s="112"/>
      <c r="F47" s="90">
        <f t="shared" si="2"/>
        <v>0</v>
      </c>
      <c r="G47" s="12"/>
    </row>
    <row r="48" spans="1:7" outlineLevel="1" x14ac:dyDescent="0.2">
      <c r="A48" s="12" t="s">
        <v>41</v>
      </c>
      <c r="B48" s="22" t="str">
        <f>IFERROR(VLOOKUP(A48,'List of key experts'!$B$11:$D$34,3,0)&amp;" "&amp;VLOOKUP(A48,'List of key experts'!$B$11:$D$34,2,0),"N.N.")</f>
        <v>N.N.</v>
      </c>
      <c r="C48" s="8" t="s">
        <v>34</v>
      </c>
      <c r="D48" s="10"/>
      <c r="E48" s="112"/>
      <c r="F48" s="90">
        <f t="shared" si="2"/>
        <v>0</v>
      </c>
      <c r="G48" s="12"/>
    </row>
    <row r="49" spans="1:8" outlineLevel="1" x14ac:dyDescent="0.2">
      <c r="A49" s="12" t="s">
        <v>42</v>
      </c>
      <c r="B49" s="22" t="str">
        <f>IFERROR(VLOOKUP(A49,'List of key experts'!$B$11:$D$34,3,0)&amp;" "&amp;VLOOKUP(A49,'List of key experts'!$B$11:$D$34,2,0),"N.N.")</f>
        <v>N.N.</v>
      </c>
      <c r="C49" s="8" t="s">
        <v>34</v>
      </c>
      <c r="D49" s="10"/>
      <c r="E49" s="112"/>
      <c r="F49" s="90">
        <f t="shared" si="2"/>
        <v>0</v>
      </c>
      <c r="G49" s="12"/>
    </row>
    <row r="50" spans="1:8" outlineLevel="1" x14ac:dyDescent="0.2">
      <c r="A50" s="12" t="s">
        <v>43</v>
      </c>
      <c r="B50" s="22" t="str">
        <f>IFERROR(VLOOKUP(A50,'List of key experts'!$B$11:$D$34,3,0)&amp;" "&amp;VLOOKUP(A50,'List of key experts'!$B$11:$D$34,2,0),"N.N.")</f>
        <v>N.N.</v>
      </c>
      <c r="C50" s="8" t="s">
        <v>34</v>
      </c>
      <c r="D50" s="10"/>
      <c r="E50" s="112"/>
      <c r="F50" s="90">
        <f t="shared" si="2"/>
        <v>0</v>
      </c>
      <c r="G50" s="12"/>
    </row>
    <row r="51" spans="1:8" outlineLevel="1" x14ac:dyDescent="0.2">
      <c r="A51" s="12" t="s">
        <v>44</v>
      </c>
      <c r="B51" s="22" t="str">
        <f>IFERROR(VLOOKUP(A51,'List of key experts'!$B$11:$D$34,3,0)&amp;" "&amp;VLOOKUP(A51,'List of key experts'!$B$11:$D$34,2,0),"N.N.")</f>
        <v>N.N.</v>
      </c>
      <c r="C51" s="8" t="s">
        <v>34</v>
      </c>
      <c r="D51" s="10"/>
      <c r="E51" s="112"/>
      <c r="F51" s="90">
        <f t="shared" si="2"/>
        <v>0</v>
      </c>
      <c r="G51" s="12"/>
    </row>
    <row r="52" spans="1:8" s="2" customFormat="1" ht="5.4" customHeight="1" outlineLevel="1" x14ac:dyDescent="0.2">
      <c r="C52" s="9"/>
      <c r="F52" s="84"/>
    </row>
    <row r="53" spans="1:8" ht="12" x14ac:dyDescent="0.2">
      <c r="A53" s="6" t="s">
        <v>26</v>
      </c>
      <c r="B53" s="6"/>
      <c r="C53" s="6"/>
      <c r="D53" s="6"/>
      <c r="E53" s="6"/>
      <c r="F53" s="91">
        <f>SUM(F41:F52)</f>
        <v>0</v>
      </c>
      <c r="G53" s="6"/>
    </row>
    <row r="54" spans="1:8" s="2" customFormat="1" ht="4.2" x14ac:dyDescent="0.2">
      <c r="F54" s="84"/>
    </row>
    <row r="55" spans="1:8" s="16" customFormat="1" ht="7.8" x14ac:dyDescent="0.2">
      <c r="F55" s="92"/>
    </row>
    <row r="56" spans="1:8" ht="12" x14ac:dyDescent="0.2">
      <c r="A56" s="5" t="s">
        <v>49</v>
      </c>
      <c r="B56" s="5"/>
      <c r="C56" s="5"/>
      <c r="D56" s="5"/>
      <c r="E56" s="5"/>
      <c r="F56" s="87"/>
      <c r="G56" s="5"/>
    </row>
    <row r="57" spans="1:8" x14ac:dyDescent="0.2">
      <c r="A57" s="44" t="s">
        <v>50</v>
      </c>
      <c r="B57" s="38"/>
      <c r="C57" s="38"/>
      <c r="D57" s="38"/>
      <c r="E57" s="38"/>
      <c r="F57" s="93"/>
      <c r="G57" s="38"/>
      <c r="H57" s="38"/>
    </row>
    <row r="58" spans="1:8" ht="24" customHeight="1" x14ac:dyDescent="0.2">
      <c r="A58" s="127" t="s">
        <v>80</v>
      </c>
      <c r="B58" s="127"/>
      <c r="C58" s="127"/>
      <c r="D58" s="127"/>
      <c r="E58" s="127"/>
      <c r="F58" s="127"/>
      <c r="G58" s="127"/>
      <c r="H58" s="23"/>
    </row>
    <row r="59" spans="1:8" ht="24" x14ac:dyDescent="0.2">
      <c r="A59" s="3" t="s">
        <v>11</v>
      </c>
      <c r="B59" s="3" t="s">
        <v>53</v>
      </c>
      <c r="C59" s="3" t="s">
        <v>30</v>
      </c>
      <c r="D59" s="3" t="s">
        <v>47</v>
      </c>
      <c r="E59" s="3" t="s">
        <v>54</v>
      </c>
      <c r="F59" s="89" t="s">
        <v>32</v>
      </c>
      <c r="G59" s="3" t="s">
        <v>16</v>
      </c>
    </row>
    <row r="60" spans="1:8" outlineLevel="1" x14ac:dyDescent="0.2">
      <c r="A60" s="12" t="s">
        <v>55</v>
      </c>
      <c r="B60" s="12"/>
      <c r="C60" s="12" t="s">
        <v>56</v>
      </c>
      <c r="D60" s="10"/>
      <c r="E60" s="112"/>
      <c r="F60" s="90">
        <f>D60*E60</f>
        <v>0</v>
      </c>
      <c r="G60" s="12"/>
    </row>
    <row r="61" spans="1:8" outlineLevel="1" x14ac:dyDescent="0.2">
      <c r="A61" s="12" t="s">
        <v>57</v>
      </c>
      <c r="B61" s="12"/>
      <c r="C61" s="12" t="s">
        <v>56</v>
      </c>
      <c r="D61" s="10"/>
      <c r="E61" s="112"/>
      <c r="F61" s="90">
        <f t="shared" ref="F61:F73" si="3">D61*E61</f>
        <v>0</v>
      </c>
      <c r="G61" s="12"/>
    </row>
    <row r="62" spans="1:8" outlineLevel="1" x14ac:dyDescent="0.2">
      <c r="A62" s="12" t="s">
        <v>58</v>
      </c>
      <c r="B62" s="12"/>
      <c r="C62" s="12" t="s">
        <v>56</v>
      </c>
      <c r="D62" s="10"/>
      <c r="E62" s="112"/>
      <c r="F62" s="90">
        <f t="shared" si="3"/>
        <v>0</v>
      </c>
      <c r="G62" s="12"/>
    </row>
    <row r="63" spans="1:8" ht="12" customHeight="1" outlineLevel="1" x14ac:dyDescent="0.2">
      <c r="A63" s="47" t="s">
        <v>59</v>
      </c>
      <c r="B63" s="48"/>
      <c r="C63" s="46" t="s">
        <v>60</v>
      </c>
      <c r="D63" s="10"/>
      <c r="E63" s="112"/>
      <c r="F63" s="90">
        <f t="shared" si="3"/>
        <v>0</v>
      </c>
      <c r="G63" s="12"/>
    </row>
    <row r="64" spans="1:8" outlineLevel="1" x14ac:dyDescent="0.2">
      <c r="A64" s="12" t="s">
        <v>61</v>
      </c>
      <c r="B64" s="12"/>
      <c r="C64" s="12" t="s">
        <v>56</v>
      </c>
      <c r="D64" s="10"/>
      <c r="E64" s="112"/>
      <c r="F64" s="90">
        <f t="shared" si="3"/>
        <v>0</v>
      </c>
      <c r="G64" s="12"/>
    </row>
    <row r="65" spans="1:7" outlineLevel="1" x14ac:dyDescent="0.2">
      <c r="A65" s="12" t="s">
        <v>62</v>
      </c>
      <c r="B65" s="12"/>
      <c r="C65" s="12" t="s">
        <v>56</v>
      </c>
      <c r="D65" s="10"/>
      <c r="E65" s="112"/>
      <c r="F65" s="90">
        <f t="shared" si="3"/>
        <v>0</v>
      </c>
      <c r="G65" s="12"/>
    </row>
    <row r="66" spans="1:7" ht="23.1" customHeight="1" outlineLevel="1" x14ac:dyDescent="0.2">
      <c r="A66" s="12" t="s">
        <v>63</v>
      </c>
      <c r="B66" s="12"/>
      <c r="C66" s="12" t="s">
        <v>56</v>
      </c>
      <c r="D66" s="10"/>
      <c r="E66" s="112"/>
      <c r="F66" s="90">
        <f t="shared" si="3"/>
        <v>0</v>
      </c>
      <c r="G66" s="12"/>
    </row>
    <row r="67" spans="1:7" outlineLevel="1" x14ac:dyDescent="0.2">
      <c r="A67" s="12" t="s">
        <v>64</v>
      </c>
      <c r="B67" s="12"/>
      <c r="C67" s="12" t="s">
        <v>56</v>
      </c>
      <c r="D67" s="10"/>
      <c r="E67" s="112"/>
      <c r="F67" s="90">
        <f t="shared" si="3"/>
        <v>0</v>
      </c>
      <c r="G67" s="12"/>
    </row>
    <row r="68" spans="1:7" outlineLevel="1" x14ac:dyDescent="0.2">
      <c r="A68" s="12" t="s">
        <v>64</v>
      </c>
      <c r="B68" s="12"/>
      <c r="C68" s="12" t="s">
        <v>56</v>
      </c>
      <c r="D68" s="10"/>
      <c r="E68" s="112"/>
      <c r="F68" s="90">
        <f t="shared" si="3"/>
        <v>0</v>
      </c>
      <c r="G68" s="12"/>
    </row>
    <row r="69" spans="1:7" outlineLevel="1" x14ac:dyDescent="0.2">
      <c r="A69" s="12" t="s">
        <v>64</v>
      </c>
      <c r="B69" s="12"/>
      <c r="C69" s="12" t="s">
        <v>56</v>
      </c>
      <c r="D69" s="10"/>
      <c r="E69" s="112"/>
      <c r="F69" s="90">
        <f t="shared" si="3"/>
        <v>0</v>
      </c>
      <c r="G69" s="12"/>
    </row>
    <row r="70" spans="1:7" outlineLevel="1" x14ac:dyDescent="0.2">
      <c r="A70" s="12" t="s">
        <v>64</v>
      </c>
      <c r="B70" s="12"/>
      <c r="C70" s="12" t="s">
        <v>56</v>
      </c>
      <c r="D70" s="10"/>
      <c r="E70" s="112"/>
      <c r="F70" s="90">
        <f t="shared" si="3"/>
        <v>0</v>
      </c>
      <c r="G70" s="12"/>
    </row>
    <row r="71" spans="1:7" outlineLevel="1" x14ac:dyDescent="0.2">
      <c r="A71" s="12"/>
      <c r="B71" s="12"/>
      <c r="C71" s="12" t="s">
        <v>56</v>
      </c>
      <c r="D71" s="10"/>
      <c r="E71" s="112"/>
      <c r="F71" s="90">
        <f t="shared" si="3"/>
        <v>0</v>
      </c>
      <c r="G71" s="12"/>
    </row>
    <row r="72" spans="1:7" outlineLevel="1" x14ac:dyDescent="0.2">
      <c r="A72" s="12"/>
      <c r="B72" s="12"/>
      <c r="C72" s="12" t="s">
        <v>56</v>
      </c>
      <c r="D72" s="10"/>
      <c r="E72" s="112"/>
      <c r="F72" s="90">
        <f t="shared" si="3"/>
        <v>0</v>
      </c>
      <c r="G72" s="12"/>
    </row>
    <row r="73" spans="1:7" outlineLevel="1" x14ac:dyDescent="0.2">
      <c r="A73" s="12"/>
      <c r="B73" s="12"/>
      <c r="C73" s="12" t="s">
        <v>56</v>
      </c>
      <c r="D73" s="10"/>
      <c r="E73" s="112"/>
      <c r="F73" s="90">
        <f t="shared" si="3"/>
        <v>0</v>
      </c>
      <c r="G73" s="12"/>
    </row>
    <row r="74" spans="1:7" s="2" customFormat="1" ht="5.4" customHeight="1" outlineLevel="1" x14ac:dyDescent="0.2">
      <c r="C74" s="9"/>
      <c r="F74" s="84"/>
    </row>
    <row r="75" spans="1:7" ht="12" x14ac:dyDescent="0.2">
      <c r="A75" s="6" t="s">
        <v>26</v>
      </c>
      <c r="B75" s="6"/>
      <c r="C75" s="6"/>
      <c r="D75" s="6"/>
      <c r="E75" s="6"/>
      <c r="F75" s="91">
        <f>SUM(F60:F74)</f>
        <v>0</v>
      </c>
      <c r="G75" s="6"/>
    </row>
    <row r="76" spans="1:7" s="16" customFormat="1" ht="7.8" x14ac:dyDescent="0.2">
      <c r="F76" s="92"/>
    </row>
    <row r="77" spans="1:7" ht="12" x14ac:dyDescent="0.2">
      <c r="A77" s="5" t="s">
        <v>65</v>
      </c>
      <c r="B77" s="5"/>
      <c r="C77" s="5"/>
      <c r="D77" s="5"/>
      <c r="E77" s="5"/>
      <c r="F77" s="87"/>
      <c r="G77" s="5"/>
    </row>
    <row r="78" spans="1:7" s="19" customFormat="1" ht="5.4" outlineLevel="1" x14ac:dyDescent="0.2">
      <c r="F78" s="88"/>
    </row>
    <row r="79" spans="1:7" ht="12" outlineLevel="1" x14ac:dyDescent="0.2">
      <c r="A79" s="3" t="s">
        <v>66</v>
      </c>
      <c r="B79" s="3"/>
      <c r="C79" s="3" t="s">
        <v>46</v>
      </c>
      <c r="D79" s="3" t="s">
        <v>13</v>
      </c>
      <c r="E79" s="3" t="s">
        <v>54</v>
      </c>
      <c r="F79" s="89" t="s">
        <v>17</v>
      </c>
      <c r="G79" s="3" t="s">
        <v>16</v>
      </c>
    </row>
    <row r="80" spans="1:7" outlineLevel="1" x14ac:dyDescent="0.2">
      <c r="A80" s="45" t="s">
        <v>67</v>
      </c>
      <c r="B80" s="7"/>
      <c r="C80" s="12" t="s">
        <v>56</v>
      </c>
      <c r="D80" s="10"/>
      <c r="E80" s="112"/>
      <c r="F80" s="90">
        <f>D80*E80</f>
        <v>0</v>
      </c>
      <c r="G80" s="12"/>
    </row>
    <row r="81" spans="1:7" outlineLevel="1" x14ac:dyDescent="0.2">
      <c r="A81" s="12" t="s">
        <v>68</v>
      </c>
      <c r="B81" s="7"/>
      <c r="C81" s="12" t="s">
        <v>56</v>
      </c>
      <c r="D81" s="10"/>
      <c r="E81" s="112"/>
      <c r="F81" s="90">
        <f t="shared" ref="F81:F84" si="4">D81*E81</f>
        <v>0</v>
      </c>
      <c r="G81" s="12"/>
    </row>
    <row r="82" spans="1:7" ht="22.8" outlineLevel="1" x14ac:dyDescent="0.2">
      <c r="A82" s="12" t="s">
        <v>69</v>
      </c>
      <c r="B82" s="7"/>
      <c r="C82" s="12" t="s">
        <v>56</v>
      </c>
      <c r="D82" s="10"/>
      <c r="E82" s="112"/>
      <c r="F82" s="90">
        <f t="shared" si="4"/>
        <v>0</v>
      </c>
      <c r="G82" s="12"/>
    </row>
    <row r="83" spans="1:7" outlineLevel="1" x14ac:dyDescent="0.2">
      <c r="A83" s="12" t="s">
        <v>70</v>
      </c>
      <c r="B83" s="7"/>
      <c r="C83" s="12" t="s">
        <v>56</v>
      </c>
      <c r="D83" s="10"/>
      <c r="E83" s="112"/>
      <c r="F83" s="90">
        <f>D83*E83</f>
        <v>0</v>
      </c>
      <c r="G83" s="12"/>
    </row>
    <row r="84" spans="1:7" outlineLevel="1" x14ac:dyDescent="0.2">
      <c r="A84" s="11" t="s">
        <v>71</v>
      </c>
      <c r="B84" s="7"/>
      <c r="C84" s="7" t="s">
        <v>60</v>
      </c>
      <c r="D84" s="10"/>
      <c r="E84" s="112"/>
      <c r="F84" s="90">
        <f t="shared" si="4"/>
        <v>0</v>
      </c>
      <c r="G84" s="12"/>
    </row>
    <row r="85" spans="1:7" ht="11.4" customHeight="1" outlineLevel="1" x14ac:dyDescent="0.2">
      <c r="A85" s="49" t="s">
        <v>72</v>
      </c>
      <c r="B85" s="7"/>
      <c r="C85" s="7" t="s">
        <v>60</v>
      </c>
      <c r="D85" s="10"/>
      <c r="E85" s="112"/>
      <c r="F85" s="90">
        <f>D85*E85</f>
        <v>0</v>
      </c>
      <c r="G85" s="12"/>
    </row>
    <row r="86" spans="1:7" ht="11.4" customHeight="1" outlineLevel="1" x14ac:dyDescent="0.2">
      <c r="A86" s="45" t="s">
        <v>73</v>
      </c>
      <c r="B86" s="7"/>
      <c r="C86" s="12" t="s">
        <v>56</v>
      </c>
      <c r="D86" s="10"/>
      <c r="E86" s="112"/>
      <c r="F86" s="90">
        <f>D86*E86</f>
        <v>0</v>
      </c>
      <c r="G86" s="12"/>
    </row>
    <row r="87" spans="1:7" outlineLevel="1" x14ac:dyDescent="0.2">
      <c r="A87" s="45" t="s">
        <v>73</v>
      </c>
      <c r="B87" s="7"/>
      <c r="C87" s="12" t="s">
        <v>56</v>
      </c>
      <c r="D87" s="10"/>
      <c r="E87" s="112"/>
      <c r="F87" s="90">
        <f>D87*E87</f>
        <v>0</v>
      </c>
      <c r="G87" s="12"/>
    </row>
    <row r="88" spans="1:7" outlineLevel="1" x14ac:dyDescent="0.2">
      <c r="A88" s="45"/>
      <c r="B88" s="7"/>
      <c r="C88" s="12" t="s">
        <v>56</v>
      </c>
      <c r="D88" s="10"/>
      <c r="E88" s="112"/>
      <c r="F88" s="90">
        <f>D88*E88</f>
        <v>0</v>
      </c>
      <c r="G88" s="12"/>
    </row>
    <row r="89" spans="1:7" outlineLevel="1" x14ac:dyDescent="0.2">
      <c r="A89" s="45"/>
      <c r="B89" s="7"/>
      <c r="C89" s="12" t="s">
        <v>56</v>
      </c>
      <c r="D89" s="10"/>
      <c r="E89" s="112"/>
      <c r="F89" s="90">
        <f>D89*E89</f>
        <v>0</v>
      </c>
      <c r="G89" s="12"/>
    </row>
    <row r="90" spans="1:7" outlineLevel="1" x14ac:dyDescent="0.2">
      <c r="A90" s="45"/>
      <c r="B90" s="7"/>
      <c r="C90" s="12" t="s">
        <v>56</v>
      </c>
      <c r="D90" s="10"/>
      <c r="E90" s="112"/>
      <c r="F90" s="90">
        <f t="shared" ref="F90:F92" si="5">D90*E90</f>
        <v>0</v>
      </c>
      <c r="G90" s="12"/>
    </row>
    <row r="91" spans="1:7" outlineLevel="1" x14ac:dyDescent="0.2">
      <c r="A91" s="45"/>
      <c r="B91" s="7"/>
      <c r="C91" s="12" t="s">
        <v>56</v>
      </c>
      <c r="D91" s="10"/>
      <c r="E91" s="112"/>
      <c r="F91" s="90">
        <f t="shared" si="5"/>
        <v>0</v>
      </c>
      <c r="G91" s="12"/>
    </row>
    <row r="92" spans="1:7" outlineLevel="1" x14ac:dyDescent="0.2">
      <c r="A92" s="45"/>
      <c r="B92" s="7"/>
      <c r="C92" s="12" t="s">
        <v>56</v>
      </c>
      <c r="D92" s="10"/>
      <c r="E92" s="112"/>
      <c r="F92" s="90">
        <f t="shared" si="5"/>
        <v>0</v>
      </c>
      <c r="G92" s="12"/>
    </row>
    <row r="93" spans="1:7" s="2" customFormat="1" ht="5.4" customHeight="1" outlineLevel="1" x14ac:dyDescent="0.2">
      <c r="F93" s="84"/>
    </row>
    <row r="94" spans="1:7" ht="12" x14ac:dyDescent="0.2">
      <c r="A94" s="6" t="s">
        <v>26</v>
      </c>
      <c r="B94" s="6"/>
      <c r="C94" s="6"/>
      <c r="D94" s="6"/>
      <c r="E94" s="6"/>
      <c r="F94" s="91">
        <f>SUM(F80:F93)</f>
        <v>0</v>
      </c>
      <c r="G94" s="6"/>
    </row>
    <row r="95" spans="1:7" s="16" customFormat="1" ht="5.4" customHeight="1" x14ac:dyDescent="0.2">
      <c r="F95" s="92"/>
    </row>
    <row r="96" spans="1:7" ht="12" x14ac:dyDescent="0.2">
      <c r="A96" s="5" t="s">
        <v>74</v>
      </c>
      <c r="B96" s="5"/>
      <c r="C96" s="5"/>
      <c r="D96" s="5"/>
      <c r="E96" s="5"/>
      <c r="F96" s="87"/>
      <c r="G96" s="5"/>
    </row>
    <row r="97" spans="1:7" s="19" customFormat="1" ht="5.4" x14ac:dyDescent="0.2">
      <c r="F97" s="88"/>
    </row>
    <row r="98" spans="1:7" ht="12" x14ac:dyDescent="0.2">
      <c r="A98" s="6" t="s">
        <v>75</v>
      </c>
      <c r="B98" s="6"/>
      <c r="C98" s="6"/>
      <c r="D98" s="6"/>
      <c r="E98" s="6"/>
      <c r="F98" s="91">
        <f>F94+F75+F53+F21+F38</f>
        <v>0</v>
      </c>
      <c r="G98" s="6"/>
    </row>
    <row r="99" spans="1:7" s="16" customFormat="1" ht="7.8" x14ac:dyDescent="0.2">
      <c r="F99" s="92"/>
    </row>
    <row r="100" spans="1:7" s="16" customFormat="1" ht="7.8" x14ac:dyDescent="0.2">
      <c r="F100" s="92"/>
    </row>
    <row r="101" spans="1:7" s="17" customFormat="1" ht="9.6" x14ac:dyDescent="0.2">
      <c r="F101" s="94"/>
    </row>
    <row r="102" spans="1:7" ht="12" x14ac:dyDescent="0.2">
      <c r="A102" s="1"/>
    </row>
    <row r="103" spans="1:7" ht="12" x14ac:dyDescent="0.2">
      <c r="A103" s="39"/>
      <c r="B103" s="40"/>
      <c r="C103" s="40"/>
      <c r="D103" s="40"/>
      <c r="E103" s="40"/>
      <c r="F103" s="95"/>
      <c r="G103" s="40"/>
    </row>
    <row r="104" spans="1:7" x14ac:dyDescent="0.2">
      <c r="A104" s="31"/>
      <c r="B104" s="32"/>
      <c r="C104" s="32"/>
      <c r="D104" s="32"/>
      <c r="E104" s="32"/>
      <c r="F104" s="96"/>
      <c r="G104" s="32"/>
    </row>
    <row r="105" spans="1:7" x14ac:dyDescent="0.2">
      <c r="A105" s="31"/>
      <c r="B105" s="32"/>
      <c r="C105" s="32"/>
      <c r="D105" s="32"/>
      <c r="E105" s="32"/>
      <c r="F105" s="96"/>
      <c r="G105" s="32"/>
    </row>
    <row r="106" spans="1:7" ht="34.799999999999997" x14ac:dyDescent="0.2">
      <c r="A106" s="31" t="s">
        <v>76</v>
      </c>
      <c r="B106" s="32"/>
      <c r="C106" s="32"/>
      <c r="D106" s="32"/>
      <c r="E106" s="32"/>
      <c r="F106" s="96"/>
      <c r="G106" s="32"/>
    </row>
    <row r="107" spans="1:7" ht="57.6" x14ac:dyDescent="0.2">
      <c r="A107" s="31" t="s">
        <v>77</v>
      </c>
      <c r="B107" s="32"/>
      <c r="C107" s="32"/>
      <c r="D107" s="32"/>
      <c r="E107" s="32"/>
      <c r="F107" s="96"/>
      <c r="G107" s="32"/>
    </row>
    <row r="108" spans="1:7" x14ac:dyDescent="0.2">
      <c r="A108" s="41"/>
      <c r="B108" s="32"/>
      <c r="C108" s="32"/>
      <c r="D108" s="32"/>
      <c r="E108" s="32"/>
      <c r="F108" s="96"/>
      <c r="G108" s="32"/>
    </row>
    <row r="109" spans="1:7" x14ac:dyDescent="0.2">
      <c r="A109" s="37"/>
      <c r="B109" s="37"/>
      <c r="C109" s="37"/>
      <c r="D109" s="37"/>
      <c r="E109" s="37"/>
      <c r="F109" s="97"/>
      <c r="G109" s="37"/>
    </row>
    <row r="110" spans="1:7" x14ac:dyDescent="0.2">
      <c r="A110" s="37"/>
      <c r="B110" s="37"/>
      <c r="C110" s="37"/>
      <c r="D110" s="37"/>
      <c r="E110" s="37"/>
      <c r="F110" s="97"/>
      <c r="G110" s="37"/>
    </row>
  </sheetData>
  <sheetProtection formatRows="0"/>
  <mergeCells count="5">
    <mergeCell ref="A1:F1"/>
    <mergeCell ref="D3:E3"/>
    <mergeCell ref="D5:G5"/>
    <mergeCell ref="D7:G7"/>
    <mergeCell ref="A58:G58"/>
  </mergeCells>
  <dataValidations count="5">
    <dataValidation type="list" showInputMessage="1" sqref="A26:A36 A47:A51" xr:uid="{868538DD-64F1-4253-B955-06C7DD5D9203}">
      <formula1>lSFK</formula1>
    </dataValidation>
    <dataValidation type="list" allowBlank="1" showInputMessage="1" sqref="A41:A46" xr:uid="{3C01D843-43EB-4586-B5FA-014197BFF0FB}">
      <formula1>lSFK</formula1>
    </dataValidation>
    <dataValidation type="list" allowBlank="1" showInputMessage="1" showErrorMessage="1" sqref="C64:C73 C80:C83 C60:C62 C86:C92"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58" r:id="rId1" xr:uid="{8C45D735-6608-4CCD-8B0D-9382444FB418}"/>
    <hyperlink ref="A58:G58" r:id="rId2" display="https://www.bundesfinanzministerium.de/Content/DE/Downloads/BMF_Schreiben/Steuerarten/Lohnsteuer/2023-11-21-steuerliche-behandlung-reisekosten-reisekostenverguetungen-2024.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rowBreaks count="1" manualBreakCount="1">
    <brk id="54"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3">
    <pageSetUpPr fitToPage="1"/>
  </sheetPr>
  <dimension ref="A1:N51"/>
  <sheetViews>
    <sheetView showGridLines="0" zoomScaleNormal="100" workbookViewId="0">
      <selection activeCell="A6" sqref="A6"/>
    </sheetView>
  </sheetViews>
  <sheetFormatPr defaultColWidth="11.375" defaultRowHeight="13.8" x14ac:dyDescent="0.25"/>
  <cols>
    <col min="1" max="1" width="32.875" style="51" customWidth="1"/>
    <col min="2" max="2" width="15.625" style="51" customWidth="1"/>
    <col min="3" max="3" width="25.125" style="51" customWidth="1"/>
    <col min="4" max="4" width="11.375" style="51"/>
    <col min="5" max="5" width="16.375" style="109" customWidth="1"/>
    <col min="6" max="6" width="25.75" style="51" customWidth="1"/>
    <col min="7" max="7" width="12.75" style="51" customWidth="1"/>
    <col min="8" max="8" width="8.625" style="51" customWidth="1"/>
    <col min="9" max="9" width="9.625" style="51" customWidth="1"/>
    <col min="10" max="10" width="11.375" style="51" customWidth="1"/>
    <col min="11" max="11" width="16" style="51" customWidth="1"/>
    <col min="12" max="16384" width="11.375" style="51"/>
  </cols>
  <sheetData>
    <row r="1" spans="1:14" ht="67.5" customHeight="1" x14ac:dyDescent="0.25">
      <c r="A1" s="141" t="s">
        <v>81</v>
      </c>
      <c r="B1" s="142"/>
      <c r="C1" s="142"/>
      <c r="D1" s="142"/>
      <c r="E1" s="142"/>
      <c r="F1" s="142"/>
      <c r="G1" s="143"/>
    </row>
    <row r="2" spans="1:14" ht="18.75" customHeight="1" x14ac:dyDescent="0.25">
      <c r="A2" s="82" t="s">
        <v>1</v>
      </c>
      <c r="E2" s="144"/>
      <c r="F2" s="144"/>
    </row>
    <row r="3" spans="1:14" ht="11.4" customHeight="1" x14ac:dyDescent="0.25">
      <c r="A3" s="25" t="s">
        <v>2</v>
      </c>
      <c r="B3" s="50" t="str">
        <f>'Price schedule | Services'!B3</f>
        <v>10037199</v>
      </c>
      <c r="C3" s="26" t="s">
        <v>3</v>
      </c>
      <c r="D3" s="78">
        <f>'Price schedule | Services'!D3</f>
        <v>46300</v>
      </c>
      <c r="E3" s="100"/>
      <c r="F3" s="26"/>
      <c r="G3" s="4"/>
    </row>
    <row r="4" spans="1:14" ht="5.25" customHeight="1" x14ac:dyDescent="0.25">
      <c r="A4" s="24"/>
      <c r="B4" s="2"/>
      <c r="C4" s="27"/>
      <c r="D4" s="2"/>
      <c r="E4" s="84"/>
      <c r="F4" s="2"/>
      <c r="G4" s="2"/>
      <c r="H4" s="52"/>
    </row>
    <row r="5" spans="1:14" ht="11.4" customHeight="1" x14ac:dyDescent="0.25">
      <c r="A5" s="28" t="s">
        <v>4</v>
      </c>
      <c r="B5" s="50" t="str">
        <f>'Price schedule | Services'!B5</f>
        <v>G-012388-001</v>
      </c>
      <c r="C5" s="26" t="s">
        <v>6</v>
      </c>
      <c r="D5" s="147" t="str">
        <f>'Price schedule | Services'!D5</f>
        <v>Events Organization for Toys Association (KPMA)</v>
      </c>
      <c r="E5" s="147"/>
      <c r="F5" s="147"/>
      <c r="G5" s="147"/>
    </row>
    <row r="6" spans="1:14" ht="3.6" customHeight="1" x14ac:dyDescent="0.25">
      <c r="A6" s="24"/>
      <c r="B6" s="2"/>
      <c r="C6" s="27"/>
      <c r="D6" s="2"/>
      <c r="E6" s="84"/>
      <c r="F6" s="2"/>
      <c r="G6" s="2"/>
      <c r="J6" s="53"/>
      <c r="K6" s="53"/>
      <c r="L6" s="53"/>
      <c r="M6" s="53"/>
      <c r="N6" s="53"/>
    </row>
    <row r="7" spans="1:14" ht="33.75" customHeight="1" x14ac:dyDescent="0.25">
      <c r="A7" s="28" t="s">
        <v>7</v>
      </c>
      <c r="B7" s="99" t="s">
        <v>79</v>
      </c>
      <c r="C7" s="26" t="s">
        <v>9</v>
      </c>
      <c r="D7" s="146">
        <f>'Price schedule | Services'!D7</f>
        <v>0</v>
      </c>
      <c r="E7" s="146"/>
      <c r="F7" s="146"/>
      <c r="G7" s="146"/>
    </row>
    <row r="8" spans="1:14" ht="9" customHeight="1" x14ac:dyDescent="0.25">
      <c r="A8" s="54"/>
      <c r="B8" s="55"/>
      <c r="C8" s="55"/>
      <c r="D8" s="55"/>
      <c r="E8" s="101"/>
      <c r="F8" s="55"/>
      <c r="G8" s="55"/>
    </row>
    <row r="9" spans="1:14" ht="11.4" customHeight="1" x14ac:dyDescent="0.25">
      <c r="A9" s="5" t="s">
        <v>10</v>
      </c>
      <c r="B9" s="5"/>
      <c r="C9" s="5"/>
      <c r="D9" s="5"/>
      <c r="E9" s="87"/>
      <c r="F9" s="5"/>
      <c r="G9" s="5"/>
    </row>
    <row r="10" spans="1:14" ht="5.0999999999999996" customHeight="1" x14ac:dyDescent="0.25">
      <c r="A10" s="58"/>
      <c r="B10" s="59"/>
      <c r="C10" s="59"/>
      <c r="D10" s="59"/>
      <c r="E10" s="102"/>
      <c r="F10" s="59"/>
      <c r="G10" s="59"/>
      <c r="K10" s="56"/>
    </row>
    <row r="11" spans="1:14" s="57" customFormat="1" ht="11.4" customHeight="1" x14ac:dyDescent="0.25">
      <c r="A11" s="6" t="s">
        <v>26</v>
      </c>
      <c r="B11" s="61"/>
      <c r="C11" s="61"/>
      <c r="D11" s="61"/>
      <c r="E11" s="103">
        <f>'Price schedule | Services'!F21+'Price schedule | opt. services'!F21</f>
        <v>0</v>
      </c>
      <c r="F11" s="62"/>
      <c r="G11" s="76"/>
    </row>
    <row r="12" spans="1:14" ht="17.25" customHeight="1" x14ac:dyDescent="0.25">
      <c r="A12" s="58"/>
      <c r="B12" s="59"/>
      <c r="C12" s="59"/>
      <c r="D12" s="59"/>
      <c r="E12" s="102"/>
      <c r="F12" s="59"/>
      <c r="G12" s="59"/>
    </row>
    <row r="13" spans="1:14" ht="11.4" customHeight="1" x14ac:dyDescent="0.25">
      <c r="A13" s="5" t="s">
        <v>27</v>
      </c>
      <c r="B13" s="5"/>
      <c r="C13" s="5"/>
      <c r="D13" s="5"/>
      <c r="E13" s="87"/>
      <c r="F13" s="5"/>
      <c r="G13" s="5"/>
    </row>
    <row r="14" spans="1:14" ht="11.4" customHeight="1" x14ac:dyDescent="0.25">
      <c r="A14" s="81"/>
      <c r="B14" s="81"/>
      <c r="C14" s="81"/>
      <c r="D14" s="81"/>
      <c r="E14" s="104"/>
      <c r="F14" s="81"/>
      <c r="G14" s="81"/>
    </row>
    <row r="15" spans="1:14" s="57" customFormat="1" ht="11.4" customHeight="1" x14ac:dyDescent="0.2">
      <c r="A15" s="21" t="s">
        <v>82</v>
      </c>
      <c r="B15" s="64"/>
      <c r="C15" s="64"/>
      <c r="D15" s="64"/>
      <c r="E15" s="105"/>
      <c r="F15" s="64"/>
      <c r="G15" s="64"/>
    </row>
    <row r="16" spans="1:14" s="57" customFormat="1" ht="11.4" customHeight="1" x14ac:dyDescent="0.2">
      <c r="A16" s="6" t="s">
        <v>26</v>
      </c>
      <c r="B16" s="61"/>
      <c r="C16" s="61"/>
      <c r="D16" s="61"/>
      <c r="E16" s="106">
        <f>'Price schedule | Services'!F38+'Price schedule | opt. services'!F38</f>
        <v>0</v>
      </c>
      <c r="F16" s="62"/>
      <c r="G16" s="69"/>
    </row>
    <row r="17" spans="1:12" s="65" customFormat="1" ht="17.25" customHeight="1" x14ac:dyDescent="0.2">
      <c r="A17" s="80"/>
      <c r="B17" s="79"/>
      <c r="C17" s="79"/>
      <c r="D17" s="79"/>
      <c r="E17" s="107"/>
      <c r="F17" s="79"/>
      <c r="G17" s="57"/>
    </row>
    <row r="18" spans="1:12" s="57" customFormat="1" ht="11.4" customHeight="1" x14ac:dyDescent="0.2">
      <c r="A18" s="21" t="s">
        <v>83</v>
      </c>
      <c r="B18" s="67"/>
      <c r="C18" s="66"/>
      <c r="D18" s="66"/>
      <c r="E18" s="108"/>
      <c r="F18" s="66"/>
      <c r="G18" s="66"/>
    </row>
    <row r="19" spans="1:12" s="57" customFormat="1" ht="11.4" customHeight="1" x14ac:dyDescent="0.2">
      <c r="A19" s="6" t="s">
        <v>26</v>
      </c>
      <c r="B19" s="68"/>
      <c r="C19" s="68"/>
      <c r="D19" s="68"/>
      <c r="E19" s="103">
        <f>'Price schedule | Services'!F53+'Price schedule | opt. services'!F53</f>
        <v>0</v>
      </c>
      <c r="F19" s="69"/>
      <c r="G19" s="68"/>
    </row>
    <row r="20" spans="1:12" s="57" customFormat="1" ht="17.25" customHeight="1" x14ac:dyDescent="0.2">
      <c r="A20" s="58"/>
      <c r="B20" s="59"/>
      <c r="C20" s="59"/>
      <c r="D20" s="59"/>
      <c r="E20" s="102"/>
      <c r="F20" s="59"/>
      <c r="G20" s="59"/>
    </row>
    <row r="21" spans="1:12" s="70" customFormat="1" ht="11.4" customHeight="1" x14ac:dyDescent="0.2">
      <c r="A21" s="5" t="s">
        <v>49</v>
      </c>
      <c r="B21" s="5"/>
      <c r="C21" s="5"/>
      <c r="D21" s="5"/>
      <c r="E21" s="87"/>
      <c r="F21" s="5"/>
      <c r="G21" s="5"/>
    </row>
    <row r="22" spans="1:12" ht="12" customHeight="1" x14ac:dyDescent="0.25">
      <c r="A22" s="139" t="s">
        <v>50</v>
      </c>
      <c r="B22" s="140"/>
      <c r="C22" s="140"/>
      <c r="D22" s="140"/>
      <c r="E22" s="140"/>
      <c r="F22" s="140"/>
      <c r="G22" s="140"/>
    </row>
    <row r="23" spans="1:12" s="57" customFormat="1" ht="14.25" customHeight="1" x14ac:dyDescent="0.2">
      <c r="A23" s="138" t="s">
        <v>52</v>
      </c>
      <c r="B23" s="138"/>
      <c r="C23" s="138"/>
      <c r="D23" s="138"/>
      <c r="E23" s="138"/>
      <c r="F23" s="138"/>
      <c r="G23" s="138"/>
    </row>
    <row r="24" spans="1:12" s="65" customFormat="1" ht="13.5" customHeight="1" x14ac:dyDescent="0.2">
      <c r="A24" s="138"/>
      <c r="B24" s="138"/>
      <c r="C24" s="138"/>
      <c r="D24" s="138"/>
      <c r="E24" s="138"/>
      <c r="F24" s="138"/>
      <c r="G24" s="138"/>
      <c r="H24" s="75"/>
    </row>
    <row r="25" spans="1:12" s="71" customFormat="1" ht="11.4" customHeight="1" x14ac:dyDescent="0.2">
      <c r="A25" s="6" t="s">
        <v>26</v>
      </c>
      <c r="B25" s="61"/>
      <c r="C25" s="61"/>
      <c r="D25" s="61"/>
      <c r="E25" s="106">
        <f>'Price schedule | Services'!F75+'Price schedule | opt. services'!F75</f>
        <v>0</v>
      </c>
      <c r="F25" s="62"/>
      <c r="G25" s="69"/>
      <c r="H25" s="75"/>
      <c r="I25" s="57"/>
      <c r="L25" s="57"/>
    </row>
    <row r="26" spans="1:12" s="72" customFormat="1" ht="17.25" customHeight="1" x14ac:dyDescent="0.2">
      <c r="A26" s="63"/>
      <c r="B26" s="64"/>
      <c r="C26" s="64"/>
      <c r="D26" s="64"/>
      <c r="E26" s="105"/>
      <c r="F26" s="64"/>
      <c r="G26" s="64"/>
    </row>
    <row r="27" spans="1:12" s="57" customFormat="1" ht="11.4" customHeight="1" x14ac:dyDescent="0.2">
      <c r="A27" s="5" t="s">
        <v>65</v>
      </c>
      <c r="B27" s="5"/>
      <c r="C27" s="5"/>
      <c r="D27" s="5"/>
      <c r="E27" s="87"/>
      <c r="F27" s="5"/>
      <c r="G27" s="5"/>
    </row>
    <row r="28" spans="1:12" s="73" customFormat="1" ht="11.4" customHeight="1" x14ac:dyDescent="0.2">
      <c r="A28" s="63"/>
      <c r="B28" s="64"/>
      <c r="C28" s="64"/>
      <c r="D28" s="64"/>
      <c r="E28" s="105"/>
      <c r="F28" s="64"/>
      <c r="G28" s="64"/>
    </row>
    <row r="29" spans="1:12" s="57" customFormat="1" ht="11.4" customHeight="1" x14ac:dyDescent="0.2">
      <c r="A29" s="6" t="s">
        <v>26</v>
      </c>
      <c r="B29" s="61"/>
      <c r="C29" s="61"/>
      <c r="D29" s="61"/>
      <c r="E29" s="106">
        <f>'Price schedule | Services'!F94+'Price schedule | opt. services'!F94</f>
        <v>0</v>
      </c>
      <c r="F29" s="62"/>
      <c r="G29" s="69"/>
    </row>
    <row r="30" spans="1:12" s="65" customFormat="1" ht="17.25" customHeight="1" x14ac:dyDescent="0.2">
      <c r="A30" s="63"/>
      <c r="B30" s="64"/>
      <c r="C30" s="64"/>
      <c r="D30" s="64"/>
      <c r="E30" s="105"/>
      <c r="F30" s="64"/>
      <c r="G30" s="64"/>
    </row>
    <row r="31" spans="1:12" s="57" customFormat="1" ht="11.4" customHeight="1" x14ac:dyDescent="0.2">
      <c r="A31" s="5" t="s">
        <v>74</v>
      </c>
      <c r="B31" s="5"/>
      <c r="C31" s="5"/>
      <c r="D31" s="5"/>
      <c r="E31" s="87"/>
      <c r="F31" s="5"/>
      <c r="G31" s="5"/>
    </row>
    <row r="32" spans="1:12" s="73" customFormat="1" ht="14.1" customHeight="1" x14ac:dyDescent="0.2">
      <c r="A32" s="63"/>
      <c r="B32" s="64"/>
      <c r="C32" s="64"/>
      <c r="D32" s="64"/>
      <c r="E32" s="105"/>
      <c r="F32" s="64"/>
      <c r="G32" s="64"/>
    </row>
    <row r="33" spans="1:7" s="57" customFormat="1" x14ac:dyDescent="0.2">
      <c r="A33" s="60" t="s">
        <v>75</v>
      </c>
      <c r="B33" s="61"/>
      <c r="C33" s="61"/>
      <c r="D33" s="61"/>
      <c r="E33" s="106">
        <f>'Price schedule | Services'!F98+'Price schedule | opt. services'!F98</f>
        <v>0</v>
      </c>
      <c r="F33" s="62"/>
      <c r="G33" s="69"/>
    </row>
    <row r="34" spans="1:7" s="65" customFormat="1" ht="14.1" customHeight="1" x14ac:dyDescent="0.25">
      <c r="A34" s="51"/>
      <c r="B34" s="51"/>
      <c r="C34" s="51"/>
      <c r="D34" s="51"/>
      <c r="E34" s="109"/>
      <c r="F34" s="51"/>
      <c r="G34" s="51"/>
    </row>
    <row r="35" spans="1:7" s="57" customFormat="1" ht="14.1" customHeight="1" x14ac:dyDescent="0.2">
      <c r="E35" s="110"/>
    </row>
    <row r="36" spans="1:7" ht="14.1" customHeight="1" x14ac:dyDescent="0.25"/>
    <row r="37" spans="1:7" ht="14.1" customHeight="1" x14ac:dyDescent="0.25"/>
    <row r="38" spans="1:7" s="71" customFormat="1" ht="14.1" customHeight="1" x14ac:dyDescent="0.2">
      <c r="A38" s="74" t="s">
        <v>84</v>
      </c>
      <c r="E38" s="111"/>
    </row>
    <row r="39" spans="1:7" s="71" customFormat="1" ht="14.1" customHeight="1" x14ac:dyDescent="0.2">
      <c r="A39" s="148"/>
      <c r="B39" s="148"/>
      <c r="C39" s="148"/>
      <c r="D39" s="148"/>
      <c r="E39" s="148"/>
      <c r="F39" s="148"/>
      <c r="G39" s="148"/>
    </row>
    <row r="40" spans="1:7" s="71" customFormat="1" ht="14.1" customHeight="1" x14ac:dyDescent="0.2">
      <c r="A40" s="149" t="s">
        <v>84</v>
      </c>
      <c r="B40" s="149"/>
      <c r="C40" s="149"/>
      <c r="D40" s="149"/>
      <c r="E40" s="149"/>
      <c r="F40" s="149"/>
      <c r="G40" s="149"/>
    </row>
    <row r="41" spans="1:7" s="71" customFormat="1" ht="14.1" customHeight="1" x14ac:dyDescent="0.2">
      <c r="A41" s="149"/>
      <c r="B41" s="149"/>
      <c r="C41" s="149"/>
      <c r="D41" s="149"/>
      <c r="E41" s="149"/>
      <c r="F41" s="149"/>
      <c r="G41" s="149"/>
    </row>
    <row r="42" spans="1:7" s="71" customFormat="1" ht="14.1" customHeight="1" x14ac:dyDescent="0.2">
      <c r="A42" s="149" t="s">
        <v>85</v>
      </c>
      <c r="B42" s="149"/>
      <c r="C42" s="149"/>
      <c r="D42" s="149"/>
      <c r="E42" s="149"/>
      <c r="F42" s="149"/>
      <c r="G42" s="149"/>
    </row>
    <row r="43" spans="1:7" s="71" customFormat="1" ht="14.1" customHeight="1" x14ac:dyDescent="0.2">
      <c r="A43" s="149" t="s">
        <v>86</v>
      </c>
      <c r="B43" s="149"/>
      <c r="C43" s="149"/>
      <c r="D43" s="149"/>
      <c r="E43" s="149"/>
      <c r="F43" s="149"/>
      <c r="G43" s="149"/>
    </row>
    <row r="44" spans="1:7" s="71" customFormat="1" ht="14.1" customHeight="1" x14ac:dyDescent="0.2">
      <c r="A44" s="149" t="s">
        <v>87</v>
      </c>
      <c r="B44" s="149"/>
      <c r="C44" s="149"/>
      <c r="D44" s="149"/>
      <c r="E44" s="149"/>
      <c r="F44" s="149"/>
      <c r="G44" s="149"/>
    </row>
    <row r="45" spans="1:7" s="71" customFormat="1" ht="14.1" customHeight="1" x14ac:dyDescent="0.2">
      <c r="A45" s="145" t="s">
        <v>84</v>
      </c>
      <c r="B45" s="145"/>
      <c r="C45" s="145"/>
      <c r="D45" s="145"/>
      <c r="E45" s="145"/>
      <c r="F45" s="145"/>
      <c r="G45" s="145"/>
    </row>
    <row r="46" spans="1:7" s="71" customFormat="1" ht="14.1" customHeight="1" x14ac:dyDescent="0.2">
      <c r="A46" s="145"/>
      <c r="B46" s="145"/>
      <c r="C46" s="145"/>
      <c r="D46" s="145"/>
      <c r="E46" s="145"/>
      <c r="F46" s="145"/>
      <c r="G46" s="145"/>
    </row>
    <row r="47" spans="1:7" ht="14.1" customHeight="1" x14ac:dyDescent="0.25"/>
    <row r="48" spans="1:7" ht="14.1" customHeight="1" x14ac:dyDescent="0.25"/>
    <row r="49" ht="14.1" customHeight="1" x14ac:dyDescent="0.25"/>
    <row r="51" ht="14.1" customHeight="1" x14ac:dyDescent="0.25"/>
  </sheetData>
  <sheetProtection formatRows="0"/>
  <mergeCells count="14">
    <mergeCell ref="A46:G46"/>
    <mergeCell ref="A39:G39"/>
    <mergeCell ref="A40:G40"/>
    <mergeCell ref="A41:G41"/>
    <mergeCell ref="A42:G42"/>
    <mergeCell ref="A43:G43"/>
    <mergeCell ref="A44:G44"/>
    <mergeCell ref="A23:G24"/>
    <mergeCell ref="A22:G22"/>
    <mergeCell ref="A1:G1"/>
    <mergeCell ref="E2:F2"/>
    <mergeCell ref="A45:G45"/>
    <mergeCell ref="D7:G7"/>
    <mergeCell ref="D5:G5"/>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GERMAN ONLY)" xr:uid="{CFF25E30-5A6F-40BF-A441-ABC43153C419}"/>
    <hyperlink ref="A23:G24" r:id="rId2" display="https://www.bundesfinanzministerium.de/Content/DE/Downloads/BMF_Schreiben/Steuerarten/Lohnsteuer/2024-12-02-steuerliche-behandlung-reisekosten-2025.html (GERMAN ONLY)" xr:uid="{21E9F92E-42AC-47FE-A708-FD5F16377FA4}"/>
  </hyperlinks>
  <pageMargins left="0.23622047244094491" right="0.23622047244094491" top="0.74803149606299213" bottom="0.74803149606299213" header="0.31496062992125984" footer="0.31496062992125984"/>
  <pageSetup paperSize="9" scale="79"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pageSetUpPr fitToPage="1"/>
  </sheetPr>
  <dimension ref="B2:G34"/>
  <sheetViews>
    <sheetView showGridLines="0" zoomScaleNormal="100" workbookViewId="0">
      <selection activeCell="C12" sqref="C12"/>
    </sheetView>
  </sheetViews>
  <sheetFormatPr defaultColWidth="11.375" defaultRowHeight="11.4" x14ac:dyDescent="0.2"/>
  <cols>
    <col min="1" max="1" width="2.75" customWidth="1"/>
    <col min="2" max="2" width="15" customWidth="1"/>
    <col min="3" max="3" width="19" customWidth="1"/>
    <col min="4" max="4" width="19.375" customWidth="1"/>
    <col min="5" max="5" width="14" customWidth="1"/>
    <col min="6" max="6" width="21.625" customWidth="1"/>
    <col min="7" max="7" width="65.625" customWidth="1"/>
  </cols>
  <sheetData>
    <row r="2" spans="2:7" ht="12" x14ac:dyDescent="0.2">
      <c r="B2" s="150" t="s">
        <v>88</v>
      </c>
      <c r="C2" s="150"/>
      <c r="D2" s="150"/>
      <c r="E2" s="150"/>
      <c r="F2" s="150"/>
      <c r="G2" s="150"/>
    </row>
    <row r="3" spans="2:7" x14ac:dyDescent="0.2">
      <c r="B3" s="44" t="s">
        <v>89</v>
      </c>
    </row>
    <row r="4" spans="2:7" x14ac:dyDescent="0.2">
      <c r="B4" s="44" t="s">
        <v>90</v>
      </c>
    </row>
    <row r="5" spans="2:7" s="2" customFormat="1" ht="4.2" x14ac:dyDescent="0.2"/>
    <row r="6" spans="2:7" x14ac:dyDescent="0.2">
      <c r="B6" t="s">
        <v>91</v>
      </c>
      <c r="C6" t="s">
        <v>92</v>
      </c>
      <c r="E6" t="s">
        <v>3</v>
      </c>
      <c r="F6" s="15">
        <f>'Price schedule | Services'!D3</f>
        <v>46300</v>
      </c>
    </row>
    <row r="7" spans="2:7" s="2" customFormat="1" ht="4.2" x14ac:dyDescent="0.2">
      <c r="C7" s="13"/>
      <c r="F7" s="14"/>
    </row>
    <row r="8" spans="2:7" x14ac:dyDescent="0.2">
      <c r="B8" t="s">
        <v>93</v>
      </c>
      <c r="C8" t="s">
        <v>92</v>
      </c>
      <c r="F8" s="4"/>
    </row>
    <row r="9" spans="2:7" s="2" customFormat="1" ht="4.2" x14ac:dyDescent="0.2">
      <c r="C9" s="13"/>
      <c r="F9" s="13"/>
    </row>
    <row r="10" spans="2:7" ht="24" x14ac:dyDescent="0.2">
      <c r="B10" s="3" t="s">
        <v>94</v>
      </c>
      <c r="C10" s="3" t="s">
        <v>95</v>
      </c>
      <c r="D10" s="3" t="s">
        <v>96</v>
      </c>
      <c r="E10" s="3" t="s">
        <v>97</v>
      </c>
      <c r="F10" s="3" t="s">
        <v>98</v>
      </c>
      <c r="G10" s="3" t="s">
        <v>99</v>
      </c>
    </row>
    <row r="11" spans="2:7" x14ac:dyDescent="0.2">
      <c r="B11" s="12" t="s">
        <v>33</v>
      </c>
      <c r="C11" s="12"/>
      <c r="D11" s="12"/>
      <c r="E11" s="18"/>
      <c r="F11" s="12"/>
      <c r="G11" s="12"/>
    </row>
    <row r="12" spans="2:7" x14ac:dyDescent="0.2">
      <c r="B12" s="12" t="s">
        <v>35</v>
      </c>
      <c r="C12" s="12"/>
      <c r="D12" s="12" t="s">
        <v>100</v>
      </c>
      <c r="E12" s="18"/>
      <c r="F12" s="12"/>
      <c r="G12" s="12"/>
    </row>
    <row r="13" spans="2:7" x14ac:dyDescent="0.2">
      <c r="B13" s="12" t="s">
        <v>36</v>
      </c>
      <c r="C13" s="12"/>
      <c r="D13" s="12"/>
      <c r="E13" s="18"/>
      <c r="F13" s="12"/>
      <c r="G13" s="12"/>
    </row>
    <row r="14" spans="2:7" x14ac:dyDescent="0.2">
      <c r="B14" s="12" t="s">
        <v>37</v>
      </c>
      <c r="C14" s="12"/>
      <c r="D14" s="12"/>
      <c r="E14" s="18"/>
      <c r="F14" s="12"/>
      <c r="G14" s="12"/>
    </row>
    <row r="15" spans="2:7" x14ac:dyDescent="0.2">
      <c r="B15" s="12" t="s">
        <v>38</v>
      </c>
      <c r="C15" s="12"/>
      <c r="D15" s="12"/>
      <c r="E15" s="18"/>
      <c r="F15" s="12"/>
      <c r="G15" s="12"/>
    </row>
    <row r="16" spans="2:7" x14ac:dyDescent="0.2">
      <c r="B16" s="12" t="s">
        <v>39</v>
      </c>
      <c r="C16" s="12"/>
      <c r="D16" s="12"/>
      <c r="E16" s="18"/>
      <c r="F16" s="12"/>
      <c r="G16" s="12"/>
    </row>
    <row r="17" spans="2:7" x14ac:dyDescent="0.2">
      <c r="B17" s="12" t="s">
        <v>101</v>
      </c>
      <c r="C17" s="12"/>
      <c r="D17" s="12"/>
      <c r="E17" s="18"/>
      <c r="F17" s="12"/>
      <c r="G17" s="12"/>
    </row>
    <row r="18" spans="2:7" x14ac:dyDescent="0.2">
      <c r="B18" s="12"/>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sheetData>
  <sheetProtection algorithmName="SHA-512" hashValue="1RUjFe8RdCFj3T78T1fJAnG9vUTqZQyho0wx0vPI582tg8E6onnKaPqodsSfbilJ8+K7cPswdSAiTJrQ7+oYnw==" saltValue="44v4YDTkECpv0Jau6HQYMA==" spinCount="100000" sheet="1" formatCells="0" formatColumns="0" formatRows="0"/>
  <mergeCells count="1">
    <mergeCell ref="B2:G2"/>
  </mergeCell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dimension ref="B3:B7"/>
  <sheetViews>
    <sheetView workbookViewId="0">
      <selection activeCell="C50" sqref="C50"/>
    </sheetView>
  </sheetViews>
  <sheetFormatPr defaultColWidth="11.375" defaultRowHeight="11.4" x14ac:dyDescent="0.2"/>
  <cols>
    <col min="2" max="2" width="21.375" customWidth="1"/>
  </cols>
  <sheetData>
    <row r="3" spans="2:2" x14ac:dyDescent="0.2">
      <c r="B3" t="s">
        <v>30</v>
      </c>
    </row>
    <row r="4" spans="2:2" x14ac:dyDescent="0.2">
      <c r="B4" t="s">
        <v>56</v>
      </c>
    </row>
    <row r="5" spans="2:2" x14ac:dyDescent="0.2">
      <c r="B5" t="s">
        <v>102</v>
      </c>
    </row>
    <row r="6" spans="2:2" x14ac:dyDescent="0.2">
      <c r="B6" t="s">
        <v>60</v>
      </c>
    </row>
    <row r="7" spans="2:2" x14ac:dyDescent="0.2">
      <c r="B7" t="s">
        <v>103</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da8d84f-3420-4016-ad49-f1d2b3a28d63">
      <Terms xmlns="http://schemas.microsoft.com/office/infopath/2007/PartnerControls"/>
    </lcf76f155ced4ddcb4097134ff3c332f>
    <TaxCatchAll xmlns="3a68e902-9e51-46be-ac0d-224892e736bd" xsi:nil="true"/>
    <Angefordertvon xmlns="4da8d84f-3420-4016-ad49-f1d2b3a28d63">
      <UserInfo>
        <DisplayName/>
        <AccountId xsi:nil="true"/>
        <AccountType/>
      </UserInfo>
    </Angefordertvon>
    <Berechtigte xmlns="4da8d84f-3420-4016-ad49-f1d2b3a28d63">
      <UserInfo>
        <DisplayName/>
        <AccountId xsi:nil="true"/>
        <AccountType/>
      </UserInfo>
    </Berechtigte>
    <Bemerkung xmlns="4da8d84f-3420-4016-ad49-f1d2b3a28d6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DAEB3116552F74EAC85AB77B3D06DB2" ma:contentTypeVersion="19" ma:contentTypeDescription="Ein neues Dokument erstellen." ma:contentTypeScope="" ma:versionID="20b2f3f6b09096892b04728a7e8e0fe3">
  <xsd:schema xmlns:xsd="http://www.w3.org/2001/XMLSchema" xmlns:xs="http://www.w3.org/2001/XMLSchema" xmlns:p="http://schemas.microsoft.com/office/2006/metadata/properties" xmlns:ns2="4da8d84f-3420-4016-ad49-f1d2b3a28d63" xmlns:ns3="3a68e902-9e51-46be-ac0d-224892e736bd" targetNamespace="http://schemas.microsoft.com/office/2006/metadata/properties" ma:root="true" ma:fieldsID="09fac785ba7addc83f508b76b4ff29f7" ns2:_="" ns3:_="">
    <xsd:import namespace="4da8d84f-3420-4016-ad49-f1d2b3a28d63"/>
    <xsd:import namespace="3a68e902-9e51-46be-ac0d-224892e736b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2:Bemerkung" minOccurs="0"/>
                <xsd:element ref="ns2:Angefordertvon" minOccurs="0"/>
                <xsd:element ref="ns2:Berechtig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a8d84f-3420-4016-ad49-f1d2b3a28d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Bemerkung" ma:index="23" nillable="true" ma:displayName="Bemerkung" ma:format="Dropdown" ma:internalName="Bemerkung">
      <xsd:simpleType>
        <xsd:restriction base="dms:Text">
          <xsd:maxLength value="255"/>
        </xsd:restriction>
      </xsd:simpleType>
    </xsd:element>
    <xsd:element name="Angefordertvon" ma:index="24" nillable="true" ma:displayName="Angefordert von" ma:format="Dropdown" ma:list="UserInfo" ma:SharePointGroup="0" ma:internalName="Angefordertvo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Berechtigte" ma:index="25" nillable="true" ma:displayName="Beteiligte" ma:format="Dropdown" ma:list="UserInfo" ma:SharePointGroup="0" ma:internalName="Berechtigt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a68e902-9e51-46be-ac0d-224892e736bd"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15" nillable="true" ma:displayName="Taxonomy Catch All Column" ma:hidden="true" ma:list="{7e5eef57-ae7f-48d6-92cc-a5a4aa1037b3}" ma:internalName="TaxCatchAll" ma:showField="CatchAllData" ma:web="3a68e902-9e51-46be-ac0d-224892e736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E2C90E-62E3-455A-8806-A7E76DBE4082}">
  <ds:schemaRefs>
    <ds:schemaRef ds:uri="http://schemas.microsoft.com/office/2006/metadata/properties"/>
    <ds:schemaRef ds:uri="http://schemas.microsoft.com/office/infopath/2007/PartnerControls"/>
    <ds:schemaRef ds:uri="4da8d84f-3420-4016-ad49-f1d2b3a28d63"/>
    <ds:schemaRef ds:uri="3a68e902-9e51-46be-ac0d-224892e736bd"/>
  </ds:schemaRefs>
</ds:datastoreItem>
</file>

<file path=customXml/itemProps2.xml><?xml version="1.0" encoding="utf-8"?>
<ds:datastoreItem xmlns:ds="http://schemas.openxmlformats.org/officeDocument/2006/customXml" ds:itemID="{510B099B-BFDE-4BD1-9766-83B4DACECD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a8d84f-3420-4016-ad49-f1d2b3a28d63"/>
    <ds:schemaRef ds:uri="3a68e902-9e51-46be-ac0d-224892e736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DEADA7-A0C3-4169-8B7D-1EA68F4F4D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12</vt:i4>
      </vt:variant>
    </vt:vector>
  </HeadingPairs>
  <TitlesOfParts>
    <vt:vector size="17" baseType="lpstr">
      <vt:lpstr>Price schedule | Services</vt:lpstr>
      <vt:lpstr>Price schedule | opt. services</vt:lpstr>
      <vt:lpstr>Total services + opt.</vt:lpstr>
      <vt:lpstr>List of key experts</vt:lpstr>
      <vt:lpstr>Lists</vt:lpstr>
      <vt:lpstr>'Price schedule | opt. services'!Ersatzspalten</vt:lpstr>
      <vt:lpstr>Ersatzspalten</vt:lpstr>
      <vt:lpstr>Erstattungsart</vt:lpstr>
      <vt:lpstr>lSFK</vt:lpstr>
      <vt:lpstr>'Price schedule | opt. services'!Print_Area</vt:lpstr>
      <vt:lpstr>'Price schedule | Services'!Print_Area</vt:lpstr>
      <vt:lpstr>'Total services + opt.'!Print_Area</vt:lpstr>
      <vt:lpstr>'Price schedule | opt. services'!Print_Titles</vt:lpstr>
      <vt:lpstr>'Price schedule | Services'!Print_Titles</vt:lpstr>
      <vt:lpstr>'Total services + opt.'!Print_Titles</vt:lpstr>
      <vt:lpstr>'Price schedule | opt. services'!rZeilen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lokal-preisblatt-en; Stand 31.10.2025</dc:title>
  <dc:subject/>
  <dc:creator>Khurtsilava, Tamar GIZ GE</dc:creator>
  <cp:keywords/>
  <dc:description/>
  <cp:lastModifiedBy>Chkheidze, Anna GIZ GE</cp:lastModifiedBy>
  <cp:revision/>
  <dcterms:created xsi:type="dcterms:W3CDTF">2020-06-06T12:03:03Z</dcterms:created>
  <dcterms:modified xsi:type="dcterms:W3CDTF">2026-10-05T09:03:58Z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0x0101004DAEB3116552F74EAC85AB77B3D06DB2</vt:lpwstr>
  </property>
  <property fmtid="{D5CDD505-2E9C-101B-9397-08002B2CF9AE}" pid="3" name="MediaServiceImageTags">
    <vt:lpwstr/>
  </property>
  <property fmtid="{D5CDD505-2E9C-101B-9397-08002B2CF9AE}" pid="4" name="Order">
    <vt:r8>22200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