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https://gizonline-my.sharepoint.com/personal/sopiko_gochiashvili_giz_de/Documents/Desktop/Orders/2026/PROGRESS_GE/PROGRESS_10062707_Handbook/45XXXXXX-Documents/2. 10062707-Tender documents/"/>
    </mc:Choice>
  </mc:AlternateContent>
  <xr:revisionPtr revIDLastSave="136" documentId="8_{065C69A5-7496-4DEF-9EDD-85101DD9E8A7}" xr6:coauthVersionLast="47" xr6:coauthVersionMax="47" xr10:uidLastSave="{AEF761B5-0572-4E9C-A020-98EDE6980E7D}"/>
  <bookViews>
    <workbookView xWindow="-110" yWindow="-110" windowWidth="19420" windowHeight="10300" xr2:uid="{00000000-000D-0000-FFFF-FFFF00000000}"/>
  </bookViews>
  <sheets>
    <sheet name="Price schedule | Services" sheetId="1" r:id="rId1"/>
    <sheet name="Price schedule | opt. services" sheetId="4" state="hidden"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services'!$A$1:$G$94</definedName>
    <definedName name="_xlnm.Print_Area" localSheetId="0">'Price schedule | Services'!$A$1:$G$94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13" i="1"/>
  <c r="D7" i="6"/>
  <c r="D5" i="6"/>
  <c r="D3" i="6"/>
  <c r="B5" i="6"/>
  <c r="B3" i="6"/>
  <c r="D7" i="4"/>
  <c r="D5" i="4"/>
  <c r="D3" i="4"/>
  <c r="B5" i="4"/>
  <c r="B3" i="4"/>
  <c r="F76" i="4"/>
  <c r="F77" i="4"/>
  <c r="F78" i="4"/>
  <c r="F79" i="4"/>
  <c r="F80" i="4"/>
  <c r="F81" i="4"/>
  <c r="F82" i="4"/>
  <c r="F83" i="4"/>
  <c r="F84" i="4"/>
  <c r="F85" i="4"/>
  <c r="F86" i="4"/>
  <c r="F87" i="4"/>
  <c r="F88" i="4"/>
  <c r="F56" i="4"/>
  <c r="F57" i="4"/>
  <c r="F58" i="4"/>
  <c r="F59" i="4"/>
  <c r="F60" i="4"/>
  <c r="F61" i="4"/>
  <c r="F62" i="4"/>
  <c r="F63" i="4"/>
  <c r="F64" i="4"/>
  <c r="F65" i="4"/>
  <c r="F66" i="4"/>
  <c r="F67" i="4"/>
  <c r="F68" i="4"/>
  <c r="F69" i="4"/>
  <c r="F37" i="4"/>
  <c r="F38" i="4"/>
  <c r="F39" i="4"/>
  <c r="F40" i="4"/>
  <c r="F41" i="4"/>
  <c r="F42" i="4"/>
  <c r="F43" i="4"/>
  <c r="F44" i="4"/>
  <c r="F45" i="4"/>
  <c r="F46" i="4"/>
  <c r="F47" i="4"/>
  <c r="F12" i="4"/>
  <c r="F13" i="4"/>
  <c r="F21" i="4" s="1"/>
  <c r="F14" i="4"/>
  <c r="F15" i="4"/>
  <c r="F16" i="4"/>
  <c r="F17" i="4"/>
  <c r="F18" i="4"/>
  <c r="F19" i="4"/>
  <c r="F26" i="4"/>
  <c r="F27" i="4"/>
  <c r="F28" i="4"/>
  <c r="F29" i="4"/>
  <c r="F30" i="4"/>
  <c r="F31" i="4"/>
  <c r="F32" i="4"/>
  <c r="B47" i="4"/>
  <c r="B46" i="4"/>
  <c r="B45" i="4"/>
  <c r="B44" i="4"/>
  <c r="B43" i="4"/>
  <c r="B42" i="4"/>
  <c r="B41" i="4"/>
  <c r="B40" i="4"/>
  <c r="B39" i="4"/>
  <c r="B38" i="4"/>
  <c r="B37" i="4"/>
  <c r="B30" i="4"/>
  <c r="B29" i="4"/>
  <c r="B28" i="4"/>
  <c r="B27" i="4"/>
  <c r="B26" i="4"/>
  <c r="F66" i="1"/>
  <c r="F65" i="1"/>
  <c r="F64" i="1"/>
  <c r="F67" i="1"/>
  <c r="F68" i="1"/>
  <c r="F69" i="1"/>
  <c r="F43" i="1"/>
  <c r="F44" i="1"/>
  <c r="F45" i="1"/>
  <c r="F46" i="1"/>
  <c r="F47" i="1"/>
  <c r="B43" i="1"/>
  <c r="B44" i="1"/>
  <c r="B45" i="1"/>
  <c r="B46" i="1"/>
  <c r="F17" i="1"/>
  <c r="F18" i="1"/>
  <c r="F19" i="1"/>
  <c r="F58" i="1"/>
  <c r="F59" i="1"/>
  <c r="F86" i="1"/>
  <c r="F87" i="1"/>
  <c r="F88" i="1"/>
  <c r="F16" i="1"/>
  <c r="F85" i="1"/>
  <c r="F32" i="1"/>
  <c r="F40" i="1"/>
  <c r="B40" i="1"/>
  <c r="F41" i="1"/>
  <c r="B41" i="1"/>
  <c r="F42" i="1"/>
  <c r="B42" i="1"/>
  <c r="F63" i="1"/>
  <c r="F83" i="1"/>
  <c r="F84" i="1"/>
  <c r="F81" i="1"/>
  <c r="B47" i="1"/>
  <c r="B39" i="1"/>
  <c r="B38" i="1"/>
  <c r="B37" i="1"/>
  <c r="B27" i="1"/>
  <c r="B28" i="1"/>
  <c r="B29" i="1"/>
  <c r="B26" i="1"/>
  <c r="F82" i="1"/>
  <c r="F79" i="1"/>
  <c r="F76" i="1"/>
  <c r="F12" i="1"/>
  <c r="F15" i="1"/>
  <c r="F26" i="1"/>
  <c r="F27" i="1"/>
  <c r="F28" i="1"/>
  <c r="F29" i="1"/>
  <c r="F30" i="1"/>
  <c r="F31" i="1"/>
  <c r="F77" i="1"/>
  <c r="F78" i="1"/>
  <c r="F80" i="1"/>
  <c r="F56" i="1"/>
  <c r="F57" i="1"/>
  <c r="F60" i="1"/>
  <c r="F61" i="1"/>
  <c r="F62" i="1"/>
  <c r="F37" i="1"/>
  <c r="F38" i="1"/>
  <c r="F39" i="1"/>
  <c r="F6" i="3"/>
  <c r="F71" i="4" l="1"/>
  <c r="F49" i="4"/>
  <c r="F90" i="4"/>
  <c r="F34" i="4"/>
  <c r="F94" i="4" s="1"/>
  <c r="F49" i="1"/>
  <c r="E19" i="6" s="1"/>
  <c r="F34" i="1"/>
  <c r="F71" i="1"/>
  <c r="E25" i="6" s="1"/>
  <c r="F21" i="1"/>
  <c r="E11" i="6" s="1"/>
  <c r="F90" i="1"/>
  <c r="E29" i="6" l="1"/>
  <c r="E16" i="6"/>
  <c r="F94" i="1"/>
  <c r="E3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 ref="A36" authorId="0" shapeId="0" xr:uid="{00000000-0006-0000-0000-000004000000}">
      <text>
        <r>
          <rPr>
            <b/>
            <sz val="9"/>
            <color indexed="81"/>
            <rFont val="Segoe UI"/>
            <family val="2"/>
          </rPr>
          <t>Here, you can choose from the list of key experts. The name is then automatically inserted from the list. 
If a position is entered manually, 'N.N' appears as the name.</t>
        </r>
      </text>
    </comment>
    <comment ref="B36"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 ref="A36"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36"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<sst xmlns="http://schemas.openxmlformats.org/spreadsheetml/2006/main" count="353" uniqueCount="102">
  <si>
    <t>CONFIDENTIAL</t>
  </si>
  <si>
    <t>Contract number (VN):</t>
  </si>
  <si>
    <t>Date:</t>
  </si>
  <si>
    <t>Contractor:</t>
  </si>
  <si>
    <t>Currency:</t>
  </si>
  <si>
    <t>Address:</t>
  </si>
  <si>
    <t>1. Fixed price</t>
  </si>
  <si>
    <t>Item</t>
  </si>
  <si>
    <t>Description</t>
  </si>
  <si>
    <t>Quantity</t>
  </si>
  <si>
    <t>Remuneration</t>
  </si>
  <si>
    <t>Sum</t>
  </si>
  <si>
    <t>Explanations</t>
  </si>
  <si>
    <t>Total</t>
  </si>
  <si>
    <t>Milestone 1</t>
  </si>
  <si>
    <t>Milestone 2</t>
  </si>
  <si>
    <t>Milestone 3</t>
  </si>
  <si>
    <t>Milestone 4</t>
  </si>
  <si>
    <t>Milestone 5</t>
  </si>
  <si>
    <t>Milestone 6</t>
  </si>
  <si>
    <t>Milestone 7</t>
  </si>
  <si>
    <t>Subtotal</t>
  </si>
  <si>
    <t>2. Fees and other costs related to contract</t>
  </si>
  <si>
    <t xml:space="preserve">2.1 Fee – daily rate
				item </t>
  </si>
  <si>
    <t>Name</t>
  </si>
  <si>
    <t>Type of reimbursement</t>
  </si>
  <si>
    <t>Number of expert-days</t>
  </si>
  <si>
    <t xml:space="preserve">Total </t>
  </si>
  <si>
    <t>Team leader</t>
  </si>
  <si>
    <t xml:space="preserve">Lump sum/number </t>
  </si>
  <si>
    <t>Key expert 1</t>
  </si>
  <si>
    <t>Key expert 2</t>
  </si>
  <si>
    <t>Key expert 3</t>
  </si>
  <si>
    <t>Key expert 4</t>
  </si>
  <si>
    <t>Key expert 5</t>
  </si>
  <si>
    <t>Expert pool 1</t>
  </si>
  <si>
    <t>Expert pool 2</t>
  </si>
  <si>
    <t>Expert pool 3</t>
  </si>
  <si>
    <t>Expert pool 4</t>
  </si>
  <si>
    <t>Expert pool 5</t>
  </si>
  <si>
    <t>Invoicing code</t>
  </si>
  <si>
    <t>Number</t>
  </si>
  <si>
    <t>Price</t>
  </si>
  <si>
    <t>3. Travel expenses</t>
  </si>
  <si>
    <t xml:space="preserve">Link to current country table of the Federal Government: </t>
  </si>
  <si>
    <t>Please adjust if different guidelines are used</t>
  </si>
  <si>
    <t>https://www.bundesfinanzministerium.de/Content/DE/Downloads/BMF_Schreiben/Steuerarten/Lohnsteuer/2024-12-02-steuerliche-behandlung-reisekosten-2025.html (GERMAN ONLY)</t>
  </si>
  <si>
    <t>Sub-item</t>
  </si>
  <si>
    <t>Budget/Price</t>
  </si>
  <si>
    <t>Total travel expense budget</t>
  </si>
  <si>
    <t>Please select</t>
  </si>
  <si>
    <t>International flights</t>
  </si>
  <si>
    <t>National flights</t>
  </si>
  <si>
    <r>
      <t>Compensation of CO</t>
    </r>
    <r>
      <rPr>
        <vertAlign val="subscript"/>
        <sz val="9"/>
        <rFont val="Arial"/>
        <family val="2"/>
      </rPr>
      <t>2</t>
    </r>
    <r>
      <rPr>
        <sz val="9"/>
        <rFont val="Arial"/>
        <family val="2"/>
      </rPr>
      <t xml:space="preserve"> emissions</t>
    </r>
  </si>
  <si>
    <t>against evidence</t>
  </si>
  <si>
    <t>Transportation</t>
  </si>
  <si>
    <t>Per-diem allowance</t>
  </si>
  <si>
    <t>Overnight accommodation allowance</t>
  </si>
  <si>
    <t>Other travel expenses</t>
  </si>
  <si>
    <t>4. Other costs</t>
  </si>
  <si>
    <t>Position</t>
  </si>
  <si>
    <t>Subcontracts</t>
  </si>
  <si>
    <t>Equipment</t>
  </si>
  <si>
    <t>Operating costs in country of assignment</t>
  </si>
  <si>
    <t>Workshops</t>
  </si>
  <si>
    <t>Flexible remuneration item</t>
  </si>
  <si>
    <t>Other expenses: [Individual items]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</si>
  <si>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</si>
  <si>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</si>
  <si>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</si>
  <si>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</si>
  <si>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https://www.bundesfinanzministerium.de/Content/DE/Downloads/BMF_Schreiben/Steuerarten/Lohnsteuer/2023-11-21-steuerliche-behandlung-reisekosten-reisekostenverguetungen-2024.html (GERMAN ONLY)</t>
  </si>
  <si>
    <t>2.1 Fee – daily rate</t>
  </si>
  <si>
    <t>2.2 Costs related to the contract</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</si>
  <si>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</si>
  <si>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</si>
  <si>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</si>
  <si>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</si>
  <si>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</si>
  <si>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</si>
  <si>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</si>
  <si>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</si>
  <si>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
  </si>
  <si>
    <t>Project no.:</t>
  </si>
  <si>
    <t>Title of price schedule</t>
  </si>
  <si>
    <t>Family name</t>
  </si>
  <si>
    <t>Given name</t>
  </si>
  <si>
    <t>Date of birth</t>
  </si>
  <si>
    <t>Place of residence</t>
  </si>
  <si>
    <t>Explanation of contract supplements</t>
  </si>
  <si>
    <t xml:space="preserve"> </t>
  </si>
  <si>
    <t>Lump sum/number</t>
  </si>
  <si>
    <t>not applicable</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</si>
  <si>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for </t>
    </r>
    <r>
      <rPr>
        <b/>
        <sz val="14"/>
        <color rgb="FFFF0000"/>
        <rFont val="Arial"/>
        <family val="2"/>
        <scheme val="minor"/>
      </rPr>
      <t>local contracts</t>
    </r>
    <r>
      <rPr>
        <b/>
        <sz val="14"/>
        <color theme="1"/>
        <rFont val="Arial"/>
        <family val="2"/>
        <scheme val="minor"/>
      </rPr>
      <t xml:space="preserve"> – Optional services</t>
    </r>
  </si>
  <si>
    <t>Project number / cost centre number:</t>
  </si>
  <si>
    <t xml:space="preserve">2.2 Costs related to the contract, item </t>
  </si>
  <si>
    <r>
      <t xml:space="preserve">Total price schedule for </t>
    </r>
    <r>
      <rPr>
        <b/>
        <sz val="14"/>
        <color rgb="FFFF0000"/>
        <rFont val="Arial"/>
        <family val="2"/>
      </rPr>
      <t>local contracts</t>
    </r>
    <r>
      <rPr>
        <b/>
        <sz val="14"/>
        <rFont val="Arial"/>
        <family val="2"/>
      </rPr>
      <t xml:space="preserve"> – Services + optional services</t>
    </r>
  </si>
  <si>
    <t>Local contributions</t>
  </si>
  <si>
    <t>GEL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</si>
  <si>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Price schedule for local contracts – Services</t>
    </r>
  </si>
  <si>
    <t xml:space="preserve">Total (Net excluding VAT) </t>
  </si>
  <si>
    <t>G-011989-003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</si>
</sst>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 &quot;€&quot;"/>
    <numFmt numFmtId="166" formatCode="[$GEL]\ #,##0.00"/>
    <numFmt numFmtId="167" formatCode="#,##0.00\ [$₾-437]"/>
  </numFmts>
  <fonts count="50" x14ac:knownFonts="1">
    <font>
      <sz val="9"/>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8">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5">
    <xf numFmtId="0" fontId="0" fillId="0" borderId="0">
      <alignment vertical="center"/>
    </xf>
    <xf numFmtId="0" fontId="7" fillId="2" borderId="1" applyNumberFormat="0" applyProtection="0">
      <alignment horizontal="center" vertical="center" wrapText="1"/>
    </xf>
    <xf numFmtId="0" fontId="13" fillId="4" borderId="0" applyNumberFormat="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5" fillId="3" borderId="0" applyNumberFormat="0" applyBorder="0">
      <alignment vertical="center" shrinkToFit="1"/>
      <protection locked="0"/>
    </xf>
    <xf numFmtId="0" fontId="6" fillId="0" borderId="2" applyNumberFormat="0">
      <alignment vertical="center" wrapText="1"/>
    </xf>
    <xf numFmtId="0" fontId="10" fillId="5" borderId="3" applyNumberFormat="0">
      <alignment vertical="center" shrinkToFit="1"/>
      <protection locked="0"/>
    </xf>
    <xf numFmtId="4" fontId="10" fillId="5" borderId="3">
      <alignment vertical="center" shrinkToFit="1"/>
      <protection locked="0"/>
    </xf>
    <xf numFmtId="49" fontId="10" fillId="5" borderId="3">
      <alignment vertical="center" wrapText="1"/>
      <protection locked="0"/>
    </xf>
    <xf numFmtId="164" fontId="6" fillId="0" borderId="2" applyFont="0" applyFill="0" applyAlignment="0" applyProtection="0"/>
    <xf numFmtId="0" fontId="7" fillId="0" borderId="4" applyNumberFormat="0" applyFill="0" applyAlignment="0" applyProtection="0"/>
    <xf numFmtId="0" fontId="19" fillId="0" borderId="0" applyNumberFormat="0" applyFill="0" applyBorder="0" applyAlignment="0" applyProtection="0">
      <alignment vertical="center"/>
    </xf>
    <xf numFmtId="0" fontId="25" fillId="0" borderId="0" applyNumberFormat="0" applyFill="0" applyBorder="0" applyAlignment="0" applyProtection="0"/>
    <xf numFmtId="0" fontId="3" fillId="0" borderId="0"/>
    <xf numFmtId="0" fontId="29" fillId="0" borderId="0" applyNumberFormat="0" applyFill="0" applyBorder="0" applyAlignment="0" applyProtection="0"/>
    <xf numFmtId="0" fontId="31" fillId="0" borderId="0" applyNumberFormat="0" applyFill="0" applyBorder="0" applyAlignment="0" applyProtection="0"/>
    <xf numFmtId="0" fontId="32" fillId="0" borderId="19" applyNumberFormat="0" applyFill="0" applyAlignment="0" applyProtection="0"/>
    <xf numFmtId="0" fontId="36" fillId="6" borderId="17" applyNumberFormat="0" applyAlignment="0" applyProtection="0"/>
    <xf numFmtId="0" fontId="39" fillId="0" borderId="21" applyNumberFormat="0" applyFill="0" applyAlignment="0" applyProtection="0"/>
    <xf numFmtId="0" fontId="32" fillId="0" borderId="0" applyNumberFormat="0" applyFill="0" applyBorder="0" applyAlignment="0" applyProtection="0"/>
    <xf numFmtId="0" fontId="1" fillId="0" borderId="0"/>
    <xf numFmtId="0" fontId="1" fillId="0" borderId="0"/>
    <xf numFmtId="0" fontId="32" fillId="0" borderId="19" applyNumberFormat="0" applyFill="0" applyAlignment="0" applyProtection="0"/>
    <xf numFmtId="49" fontId="10" fillId="5" borderId="3" applyNumberFormat="0">
      <alignment vertical="center" wrapText="1"/>
      <protection locked="0"/>
    </xf>
  </cellStyleXfs>
  <cellXfs count="147">
    <xf numFmtId="0" fontId="0" fillId="0" borderId="0" xfId="0">
      <alignment vertical="center"/>
    </xf>
    <xf numFmtId="0" fontId="7" fillId="0" borderId="0" xfId="3" applyBorder="1" applyAlignment="1">
      <alignment vertical="center"/>
    </xf>
    <xf numFmtId="0" fontId="8" fillId="0" borderId="0" xfId="0" applyFont="1">
      <alignment vertical="center"/>
    </xf>
    <xf numFmtId="0" fontId="7" fillId="2" borderId="1" xfId="1">
      <alignment horizontal="center" vertical="center" wrapText="1"/>
    </xf>
    <xf numFmtId="0" fontId="0" fillId="0" borderId="0" xfId="0" applyAlignment="1">
      <alignment horizontal="left" vertical="center"/>
    </xf>
    <xf numFmtId="0" fontId="13" fillId="4" borderId="0" xfId="2" applyAlignment="1">
      <alignment vertical="center"/>
    </xf>
    <xf numFmtId="0" fontId="7"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8" fillId="0" borderId="0" xfId="0" applyFont="1" applyAlignment="1">
      <alignment horizontal="left" vertical="center"/>
    </xf>
    <xf numFmtId="0" fontId="10" fillId="5" borderId="3" xfId="7" applyAlignment="1">
      <alignment vertical="center"/>
      <protection locked="0"/>
    </xf>
    <xf numFmtId="0" fontId="6" fillId="0" borderId="2" xfId="6">
      <alignment vertical="center" wrapText="1"/>
    </xf>
    <xf numFmtId="49" fontId="10" fillId="5" borderId="3" xfId="9">
      <alignment vertical="center" wrapText="1"/>
      <protection locked="0"/>
    </xf>
    <xf numFmtId="49" fontId="8" fillId="0" borderId="0" xfId="0" applyNumberFormat="1" applyFont="1">
      <alignment vertical="center"/>
    </xf>
    <xf numFmtId="14" fontId="8" fillId="0" borderId="0" xfId="0" applyNumberFormat="1" applyFont="1">
      <alignment vertical="center"/>
    </xf>
    <xf numFmtId="14" fontId="0" fillId="0" borderId="0" xfId="0" applyNumberFormat="1" applyAlignment="1">
      <alignment horizontal="left" vertical="center"/>
    </xf>
    <xf numFmtId="0" fontId="14" fillId="0" borderId="0" xfId="0" applyFont="1">
      <alignment vertical="center"/>
    </xf>
    <xf numFmtId="0" fontId="15" fillId="0" borderId="0" xfId="0" applyFont="1">
      <alignment vertical="center"/>
    </xf>
    <xf numFmtId="14" fontId="10" fillId="5" borderId="3" xfId="9" applyNumberFormat="1">
      <alignment vertical="center" wrapText="1"/>
      <protection locked="0"/>
    </xf>
    <xf numFmtId="0" fontId="18" fillId="0" borderId="0" xfId="0" applyFont="1">
      <alignment vertical="center"/>
    </xf>
    <xf numFmtId="49" fontId="0" fillId="0" borderId="9" xfId="0" applyNumberFormat="1" applyBorder="1" applyAlignment="1">
      <alignment vertical="center" wrapText="1"/>
    </xf>
    <xf numFmtId="0" fontId="7" fillId="2" borderId="1" xfId="1" applyAlignment="1">
      <alignment horizontal="left" vertical="center" wrapText="1"/>
    </xf>
    <xf numFmtId="0" fontId="0" fillId="0" borderId="2" xfId="6" applyFont="1" applyAlignment="1">
      <alignment horizontal="center" vertical="center"/>
    </xf>
    <xf numFmtId="0" fontId="19" fillId="0" borderId="0" xfId="12" applyAlignment="1">
      <alignment vertical="center"/>
    </xf>
    <xf numFmtId="0" fontId="8"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0" fillId="0" borderId="12" xfId="0" applyBorder="1" applyAlignment="1">
      <alignment horizontal="left" vertical="center"/>
    </xf>
    <xf numFmtId="0" fontId="15" fillId="0" borderId="13" xfId="0" applyFont="1" applyBorder="1">
      <alignment vertical="center"/>
    </xf>
    <xf numFmtId="0" fontId="15" fillId="0" borderId="4" xfId="0" applyFont="1" applyBorder="1">
      <alignment vertical="center"/>
    </xf>
    <xf numFmtId="0" fontId="21" fillId="0" borderId="0" xfId="0" applyFont="1" applyAlignment="1">
      <alignment horizontal="left" vertical="top" wrapText="1"/>
    </xf>
    <xf numFmtId="0" fontId="6" fillId="0" borderId="0" xfId="0" applyFont="1" applyAlignment="1">
      <alignment horizontal="left" vertical="top" wrapText="1"/>
    </xf>
    <xf numFmtId="0" fontId="7" fillId="2" borderId="5" xfId="1" applyBorder="1">
      <alignment horizontal="center" vertical="center" wrapText="1"/>
    </xf>
    <xf numFmtId="0" fontId="7" fillId="2" borderId="6" xfId="1" applyBorder="1">
      <alignment horizontal="center" vertical="center" wrapText="1"/>
    </xf>
    <xf numFmtId="49" fontId="10" fillId="5" borderId="7" xfId="9" applyBorder="1">
      <alignment vertical="center" wrapText="1"/>
      <protection locked="0"/>
    </xf>
    <xf numFmtId="49" fontId="10" fillId="5" borderId="8" xfId="9" applyBorder="1">
      <alignment vertical="center" wrapText="1"/>
      <protection locked="0"/>
    </xf>
    <xf numFmtId="0" fontId="0" fillId="0" borderId="0" xfId="0" applyAlignment="1">
      <alignment vertical="center" wrapText="1"/>
    </xf>
    <xf numFmtId="0" fontId="11" fillId="0" borderId="0" xfId="4" applyAlignment="1">
      <alignment vertical="center"/>
    </xf>
    <xf numFmtId="0" fontId="20"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vertical="top" wrapText="1"/>
    </xf>
    <xf numFmtId="0" fontId="4" fillId="0" borderId="14" xfId="0" applyFont="1" applyBorder="1" applyAlignment="1">
      <alignment vertical="top" wrapText="1"/>
    </xf>
    <xf numFmtId="0" fontId="22" fillId="0" borderId="0" xfId="4" applyFont="1" applyAlignment="1">
      <alignment vertical="center"/>
    </xf>
    <xf numFmtId="49" fontId="23" fillId="5" borderId="15" xfId="9" applyFont="1" applyBorder="1">
      <alignment vertical="center" wrapText="1"/>
      <protection locked="0"/>
    </xf>
    <xf numFmtId="49" fontId="23" fillId="0" borderId="16" xfId="9" applyFont="1" applyFill="1" applyBorder="1">
      <alignment vertical="center" wrapText="1"/>
      <protection locked="0"/>
    </xf>
    <xf numFmtId="49" fontId="10" fillId="0" borderId="3" xfId="9" applyFill="1">
      <alignment vertical="center" wrapText="1"/>
      <protection locked="0"/>
    </xf>
    <xf numFmtId="49" fontId="23" fillId="0" borderId="8" xfId="9" applyFont="1" applyFill="1" applyBorder="1">
      <alignment vertical="center" wrapText="1"/>
      <protection locked="0"/>
    </xf>
    <xf numFmtId="49" fontId="23" fillId="0" borderId="15" xfId="9" applyFont="1" applyFill="1" applyBorder="1">
      <alignment vertical="center" wrapText="1"/>
      <protection locked="0"/>
    </xf>
    <xf numFmtId="165" fontId="10" fillId="5" borderId="3" xfId="8" applyNumberFormat="1">
      <alignment vertical="center" shrinkToFit="1"/>
      <protection locked="0"/>
    </xf>
    <xf numFmtId="49" fontId="6" fillId="0" borderId="0" xfId="5" applyNumberFormat="1" applyFont="1" applyFill="1" applyProtection="1">
      <alignment vertical="center" shrinkToFit="1"/>
    </xf>
    <xf numFmtId="0" fontId="28" fillId="0" borderId="0" xfId="14" applyFont="1"/>
    <xf numFmtId="0" fontId="34" fillId="0" borderId="0" xfId="14" applyFont="1" applyAlignment="1">
      <alignment vertical="center"/>
    </xf>
    <xf numFmtId="0" fontId="35" fillId="0" borderId="0" xfId="14" applyFont="1" applyAlignment="1">
      <alignment horizontal="left" vertical="center" readingOrder="1"/>
    </xf>
    <xf numFmtId="0" fontId="33" fillId="0" borderId="18" xfId="14" applyFont="1" applyBorder="1" applyAlignment="1">
      <alignment vertical="top"/>
    </xf>
    <xf numFmtId="49" fontId="26" fillId="0" borderId="0" xfId="18" applyNumberFormat="1" applyFont="1" applyFill="1" applyBorder="1" applyAlignment="1" applyProtection="1">
      <alignment horizontal="center" vertical="top" wrapText="1" shrinkToFit="1"/>
    </xf>
    <xf numFmtId="0" fontId="3" fillId="0" borderId="0" xfId="14"/>
    <xf numFmtId="0" fontId="28" fillId="0" borderId="0" xfId="14" applyFont="1" applyAlignment="1">
      <alignment vertical="center"/>
    </xf>
    <xf numFmtId="0" fontId="23" fillId="0" borderId="18" xfId="14" applyFont="1" applyBorder="1"/>
    <xf numFmtId="0" fontId="23" fillId="0" borderId="0" xfId="14" applyFont="1"/>
    <xf numFmtId="0" fontId="37" fillId="0" borderId="20" xfId="11" applyFont="1" applyBorder="1" applyAlignment="1" applyProtection="1">
      <alignment vertical="center"/>
    </xf>
    <xf numFmtId="0" fontId="37" fillId="0" borderId="4" xfId="11" applyFont="1" applyAlignment="1" applyProtection="1">
      <alignment vertical="center"/>
    </xf>
    <xf numFmtId="165" fontId="37" fillId="0" borderId="4" xfId="11" applyNumberFormat="1" applyFont="1" applyAlignment="1" applyProtection="1">
      <alignment vertical="center"/>
    </xf>
    <xf numFmtId="0" fontId="23" fillId="0" borderId="18" xfId="14" applyFont="1" applyBorder="1" applyAlignment="1">
      <alignment vertical="center"/>
    </xf>
    <xf numFmtId="0" fontId="23" fillId="0" borderId="0" xfId="14" applyFont="1" applyAlignment="1">
      <alignment vertical="center"/>
    </xf>
    <xf numFmtId="0" fontId="38" fillId="0" borderId="0" xfId="14" applyFont="1" applyAlignment="1">
      <alignment vertical="center"/>
    </xf>
    <xf numFmtId="0" fontId="40" fillId="0" borderId="0" xfId="14" applyFont="1" applyAlignment="1">
      <alignment vertical="center"/>
    </xf>
    <xf numFmtId="0" fontId="40" fillId="0" borderId="0" xfId="14" applyFont="1" applyAlignment="1">
      <alignment horizontal="left" vertical="center"/>
    </xf>
    <xf numFmtId="0" fontId="33" fillId="0" borderId="4" xfId="11" applyFont="1" applyAlignment="1" applyProtection="1">
      <alignment vertical="center"/>
    </xf>
    <xf numFmtId="0" fontId="28" fillId="0" borderId="4" xfId="14" applyFont="1" applyBorder="1" applyAlignment="1">
      <alignment vertical="center"/>
    </xf>
    <xf numFmtId="0" fontId="8" fillId="0" borderId="0" xfId="14" applyFont="1" applyAlignment="1">
      <alignment vertical="center"/>
    </xf>
    <xf numFmtId="0" fontId="42" fillId="0" borderId="0" xfId="14" applyFont="1" applyAlignment="1">
      <alignment vertical="center"/>
    </xf>
    <xf numFmtId="0" fontId="43" fillId="0" borderId="0" xfId="14" applyFont="1" applyAlignment="1">
      <alignment vertical="center"/>
    </xf>
    <xf numFmtId="0" fontId="44" fillId="0" borderId="0" xfId="14" applyFont="1" applyAlignment="1">
      <alignment vertical="center"/>
    </xf>
    <xf numFmtId="0" fontId="45" fillId="0" borderId="0" xfId="20" applyFont="1" applyBorder="1" applyAlignment="1" applyProtection="1">
      <alignment vertical="center" wrapText="1"/>
    </xf>
    <xf numFmtId="0" fontId="30" fillId="0" borderId="0" xfId="15" applyFont="1" applyBorder="1" applyAlignment="1" applyProtection="1">
      <alignment vertical="center"/>
    </xf>
    <xf numFmtId="0" fontId="28" fillId="0" borderId="4" xfId="14" applyFont="1" applyBorder="1"/>
    <xf numFmtId="49" fontId="6" fillId="5" borderId="0" xfId="5" applyNumberFormat="1" applyFont="1" applyFill="1">
      <alignment vertical="center" shrinkToFit="1"/>
      <protection locked="0"/>
    </xf>
    <xf numFmtId="14" fontId="6" fillId="0" borderId="0" xfId="5" applyNumberFormat="1" applyFont="1" applyFill="1" applyAlignment="1" applyProtection="1">
      <alignment horizontal="left" vertical="center"/>
    </xf>
    <xf numFmtId="0" fontId="37" fillId="0" borderId="0" xfId="19" applyFont="1" applyFill="1" applyBorder="1" applyAlignment="1" applyProtection="1">
      <alignment horizontal="center" vertical="center" wrapText="1"/>
    </xf>
    <xf numFmtId="0" fontId="7" fillId="0" borderId="0" xfId="1" applyFill="1" applyBorder="1" applyAlignment="1">
      <alignment horizontal="left" vertical="center" wrapText="1"/>
    </xf>
    <xf numFmtId="0" fontId="13" fillId="0" borderId="0" xfId="2" applyFill="1" applyAlignment="1">
      <alignment vertical="center"/>
    </xf>
    <xf numFmtId="0" fontId="2" fillId="0" borderId="12" xfId="0" applyFont="1" applyBorder="1">
      <alignment vertical="center"/>
    </xf>
    <xf numFmtId="2" fontId="0" fillId="0" borderId="0" xfId="0" applyNumberFormat="1">
      <alignment vertical="center"/>
    </xf>
    <xf numFmtId="2" fontId="8" fillId="0" borderId="0" xfId="0" applyNumberFormat="1" applyFont="1">
      <alignment vertical="center"/>
    </xf>
    <xf numFmtId="2" fontId="0" fillId="0" borderId="0" xfId="0" applyNumberFormat="1" applyAlignment="1">
      <alignment horizontal="left" vertical="center" indent="1"/>
    </xf>
    <xf numFmtId="2" fontId="15" fillId="0" borderId="4" xfId="0" applyNumberFormat="1" applyFont="1" applyBorder="1">
      <alignment vertical="center"/>
    </xf>
    <xf numFmtId="2" fontId="13" fillId="4" borderId="0" xfId="2" applyNumberFormat="1" applyAlignment="1">
      <alignment vertical="center"/>
    </xf>
    <xf numFmtId="2" fontId="18" fillId="0" borderId="0" xfId="0" applyNumberFormat="1" applyFont="1">
      <alignment vertical="center"/>
    </xf>
    <xf numFmtId="2" fontId="7" fillId="2" borderId="1" xfId="1" applyNumberFormat="1">
      <alignment horizontal="center" vertical="center" wrapText="1"/>
    </xf>
    <xf numFmtId="2" fontId="0" fillId="0" borderId="2" xfId="10" applyNumberFormat="1" applyFont="1" applyAlignment="1">
      <alignment vertical="center"/>
    </xf>
    <xf numFmtId="2" fontId="7" fillId="0" borderId="4" xfId="11" applyNumberFormat="1" applyAlignment="1">
      <alignment vertical="center"/>
    </xf>
    <xf numFmtId="2" fontId="14" fillId="0" borderId="0" xfId="0" applyNumberFormat="1" applyFont="1">
      <alignment vertical="center"/>
    </xf>
    <xf numFmtId="2" fontId="11" fillId="0" borderId="0" xfId="4" applyNumberFormat="1" applyAlignment="1">
      <alignment vertical="center"/>
    </xf>
    <xf numFmtId="2" fontId="15" fillId="0" borderId="0" xfId="0" applyNumberFormat="1" applyFont="1">
      <alignment vertical="center"/>
    </xf>
    <xf numFmtId="2" fontId="7" fillId="0" borderId="0" xfId="0" applyNumberFormat="1" applyFont="1" applyAlignment="1">
      <alignment horizontal="left" vertical="top" wrapText="1"/>
    </xf>
    <xf numFmtId="2" fontId="6" fillId="0" borderId="0" xfId="0" applyNumberFormat="1" applyFont="1" applyAlignment="1">
      <alignment horizontal="left" vertical="top" wrapText="1"/>
    </xf>
    <xf numFmtId="2" fontId="0" fillId="0" borderId="0" xfId="0" applyNumberFormat="1" applyAlignment="1">
      <alignment vertical="center" wrapText="1"/>
    </xf>
    <xf numFmtId="0" fontId="49" fillId="0" borderId="0" xfId="4" applyFont="1" applyAlignment="1">
      <alignment vertical="center"/>
    </xf>
    <xf numFmtId="49" fontId="48" fillId="7" borderId="0" xfId="5" applyNumberFormat="1" applyFont="1" applyFill="1">
      <alignment vertical="center" shrinkToFit="1"/>
      <protection locked="0"/>
    </xf>
    <xf numFmtId="2" fontId="0" fillId="0" borderId="0" xfId="0" applyNumberFormat="1" applyAlignment="1">
      <alignment horizontal="left" vertical="center"/>
    </xf>
    <xf numFmtId="2" fontId="26" fillId="0" borderId="0" xfId="18" applyNumberFormat="1" applyFont="1" applyFill="1" applyBorder="1" applyAlignment="1" applyProtection="1">
      <alignment horizontal="center" vertical="top" wrapText="1" shrinkToFit="1"/>
    </xf>
    <xf numFmtId="2" fontId="23" fillId="0" borderId="0" xfId="14" applyNumberFormat="1" applyFont="1"/>
    <xf numFmtId="2" fontId="37" fillId="0" borderId="4" xfId="11" applyNumberFormat="1" applyFont="1" applyAlignment="1" applyProtection="1">
      <alignment vertical="center"/>
    </xf>
    <xf numFmtId="2" fontId="13" fillId="0" borderId="0" xfId="2" applyNumberFormat="1" applyFill="1" applyAlignment="1">
      <alignment vertical="center"/>
    </xf>
    <xf numFmtId="2" fontId="23" fillId="0" borderId="0" xfId="14" applyNumberFormat="1" applyFont="1" applyAlignment="1">
      <alignment vertical="center"/>
    </xf>
    <xf numFmtId="2" fontId="37" fillId="0" borderId="4" xfId="11" applyNumberFormat="1" applyFont="1" applyFill="1" applyAlignment="1" applyProtection="1">
      <alignment vertical="center"/>
    </xf>
    <xf numFmtId="2" fontId="37" fillId="0" borderId="0" xfId="19" applyNumberFormat="1" applyFont="1" applyFill="1" applyBorder="1" applyAlignment="1" applyProtection="1">
      <alignment horizontal="center" vertical="center" wrapText="1"/>
    </xf>
    <xf numFmtId="2" fontId="40" fillId="0" borderId="0" xfId="14" applyNumberFormat="1" applyFont="1" applyAlignment="1">
      <alignment vertical="center"/>
    </xf>
    <xf numFmtId="2" fontId="28" fillId="0" borderId="0" xfId="14" applyNumberFormat="1" applyFont="1"/>
    <xf numFmtId="2" fontId="28" fillId="0" borderId="0" xfId="14" applyNumberFormat="1" applyFont="1" applyAlignment="1">
      <alignment vertical="center"/>
    </xf>
    <xf numFmtId="2" fontId="42" fillId="0" borderId="0" xfId="14" applyNumberFormat="1" applyFont="1" applyAlignment="1">
      <alignment vertical="center"/>
    </xf>
    <xf numFmtId="49" fontId="0" fillId="0" borderId="0" xfId="0" applyNumberFormat="1" applyAlignment="1">
      <alignment vertical="center" wrapText="1"/>
    </xf>
    <xf numFmtId="166" fontId="7" fillId="0" borderId="4" xfId="11" applyNumberFormat="1" applyAlignment="1">
      <alignment vertical="center"/>
    </xf>
    <xf numFmtId="0" fontId="6" fillId="5" borderId="0" xfId="5" applyNumberFormat="1" applyFont="1" applyFill="1" applyAlignment="1">
      <alignment horizontal="left" vertical="center" shrinkToFit="1"/>
      <protection locked="0"/>
    </xf>
    <xf numFmtId="167" fontId="10" fillId="5" borderId="3" xfId="8" applyNumberFormat="1">
      <alignment vertical="center" shrinkToFit="1"/>
      <protection locked="0"/>
    </xf>
    <xf numFmtId="49" fontId="6" fillId="5" borderId="0" xfId="5" applyNumberFormat="1" applyFont="1" applyFill="1" applyAlignment="1">
      <alignment vertical="center" wrapText="1"/>
      <protection locked="0"/>
    </xf>
    <xf numFmtId="0" fontId="0" fillId="0" borderId="0" xfId="0" applyProtection="1">
      <alignment vertical="center"/>
      <protection locked="0"/>
    </xf>
    <xf numFmtId="0" fontId="19" fillId="0" borderId="0" xfId="12" applyAlignment="1">
      <alignment vertical="center" wrapText="1"/>
    </xf>
    <xf numFmtId="0" fontId="4" fillId="0" borderId="11" xfId="0" applyFont="1" applyBorder="1" applyAlignment="1">
      <alignment vertical="top" wrapText="1"/>
    </xf>
    <xf numFmtId="0" fontId="0" fillId="0" borderId="10" xfId="0" applyBorder="1" applyAlignment="1">
      <alignment vertical="top" wrapText="1"/>
    </xf>
    <xf numFmtId="14" fontId="6"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6" fillId="5" borderId="0" xfId="5" applyNumberFormat="1" applyFont="1" applyFill="1" applyAlignment="1">
      <alignment vertical="center"/>
      <protection locked="0"/>
    </xf>
    <xf numFmtId="14" fontId="6"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6" fillId="0" borderId="0" xfId="5" applyNumberFormat="1" applyFont="1" applyFill="1" applyAlignment="1" applyProtection="1">
      <alignment vertical="center"/>
    </xf>
    <xf numFmtId="0" fontId="0" fillId="0" borderId="0" xfId="0">
      <alignment vertical="center"/>
    </xf>
    <xf numFmtId="49" fontId="6" fillId="0" borderId="0" xfId="5" applyNumberFormat="1" applyFont="1" applyFill="1" applyAlignment="1" applyProtection="1">
      <alignment vertical="center" wrapText="1"/>
    </xf>
    <xf numFmtId="0" fontId="0" fillId="0" borderId="0" xfId="0" applyAlignment="1">
      <alignment vertical="center" wrapText="1"/>
    </xf>
    <xf numFmtId="0" fontId="19" fillId="0" borderId="0" xfId="12" applyFill="1" applyBorder="1" applyAlignment="1" applyProtection="1">
      <alignment horizontal="left" vertical="top" wrapText="1"/>
    </xf>
    <xf numFmtId="0" fontId="41" fillId="0" borderId="18" xfId="15" applyFont="1" applyBorder="1" applyAlignment="1" applyProtection="1">
      <alignment horizontal="left" vertical="center"/>
    </xf>
    <xf numFmtId="0" fontId="41" fillId="0" borderId="0" xfId="15" applyFont="1" applyBorder="1" applyAlignment="1" applyProtection="1">
      <alignment horizontal="left" vertical="center"/>
    </xf>
    <xf numFmtId="0" fontId="27" fillId="0" borderId="11" xfId="13" applyFont="1" applyBorder="1" applyAlignment="1" applyProtection="1">
      <alignment horizontal="left" vertical="center" wrapText="1"/>
    </xf>
    <xf numFmtId="0" fontId="27" fillId="0" borderId="10" xfId="13" applyFont="1" applyBorder="1" applyAlignment="1" applyProtection="1">
      <alignment horizontal="left" vertical="center" wrapText="1"/>
    </xf>
    <xf numFmtId="0" fontId="27" fillId="0" borderId="14" xfId="13" applyFont="1" applyBorder="1" applyAlignment="1" applyProtection="1">
      <alignment horizontal="left" vertical="center" wrapText="1"/>
    </xf>
    <xf numFmtId="0" fontId="28" fillId="0" borderId="0" xfId="14" applyFont="1" applyAlignment="1">
      <alignment horizontal="center"/>
    </xf>
    <xf numFmtId="0" fontId="42" fillId="0" borderId="0" xfId="14" applyFont="1" applyAlignment="1">
      <alignment vertical="center" wrapText="1"/>
    </xf>
    <xf numFmtId="49" fontId="6" fillId="0" borderId="0" xfId="5" applyNumberFormat="1" applyFont="1" applyFill="1" applyAlignment="1" applyProtection="1">
      <alignment horizontal="left" vertical="center" wrapText="1"/>
    </xf>
    <xf numFmtId="49" fontId="6" fillId="0" borderId="0" xfId="5" applyNumberFormat="1" applyFont="1" applyFill="1" applyAlignment="1" applyProtection="1">
      <alignment horizontal="left" vertical="center"/>
    </xf>
    <xf numFmtId="0" fontId="46" fillId="0" borderId="0" xfId="14" applyFont="1" applyAlignment="1">
      <alignment horizontal="left" vertical="top" wrapText="1"/>
    </xf>
    <xf numFmtId="0" fontId="42" fillId="0" borderId="0" xfId="14" applyFont="1" applyAlignment="1">
      <alignment horizontal="left" vertical="top" wrapText="1"/>
    </xf>
    <xf numFmtId="0" fontId="13" fillId="4" borderId="0" xfId="2" applyAlignment="1">
      <alignment vertical="center" wrapText="1"/>
    </xf>
    <xf numFmtId="2" fontId="23" fillId="5" borderId="16" xfId="7" applyNumberFormat="1" applyFont="1" applyBorder="1" applyAlignment="1">
      <alignment vertical="center"/>
      <protection locked="0"/>
    </xf>
    <xf numFmtId="2" fontId="23" fillId="5" borderId="3" xfId="7" applyNumberFormat="1" applyFont="1" applyAlignment="1">
      <alignment vertical="center"/>
      <protection locked="0"/>
    </xf>
    <xf numFmtId="49" fontId="10" fillId="5" borderId="3" xfId="9" applyProtection="1">
      <alignment vertical="center" wrapText="1"/>
      <protection locked="0"/>
    </xf>
  </cellXfs>
  <cellStyles count="25">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Tabelle 2" xfId="24" xr:uid="{DA67AA35-B8A0-4982-8196-AC2AA3C9B48A}"/>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3 2" xfId="23" xr:uid="{AC648581-9C35-44C5-8C5E-1B23C75A595C}"/>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Normal 2" xfId="22" xr:uid="{920BDB0B-C290-4066-88DD-59DAF4EC8A07}"/>
    <cellStyle name="Standard 2" xfId="14" xr:uid="{24D439EE-06F9-4C48-ABDC-90A8742B9968}"/>
    <cellStyle name="Standard 2 2" xfId="21" xr:uid="{4F0CCDDA-1321-4FA0-966F-EEC7D1526153}"/>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222515</xdr:colOff>
      <xdr:row>0</xdr:row>
      <xdr:rowOff>0</xdr:rowOff>
    </xdr:from>
    <xdr:to>
      <xdr:col>6</xdr:col>
      <xdr:colOff>1043324</xdr:colOff>
      <xdr:row>0</xdr:row>
      <xdr:rowOff>860486</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13066</xdr:colOff>
      <xdr:row>0</xdr:row>
      <xdr:rowOff>0</xdr:rowOff>
    </xdr:from>
    <xdr:to>
      <xdr:col>7</xdr:col>
      <xdr:colOff>6986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58</xdr:row>
      <xdr:rowOff>125506</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1896654"/>
          <a:ext cx="6150909" cy="819760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financial bid for the main service in the first tab </a:t>
          </a:r>
          <a:r>
            <a:rPr lang="en-GB" sz="1100" b="1" i="1">
              <a:latin typeface="+mn-lt"/>
              <a:ea typeface="+mn-lt"/>
              <a:cs typeface="+mn-lt"/>
            </a:rPr>
            <a:t>'Price schedule | Services'</a:t>
          </a:r>
          <a:r>
            <a:rPr lang="en-GB" sz="1100" b="1">
              <a:latin typeface="+mn-lt"/>
              <a:ea typeface="+mn-lt"/>
              <a:cs typeface="+mn-lt"/>
            </a:rPr>
            <a:t>. Please enter your </a:t>
          </a:r>
          <a:r>
            <a:rPr lang="en-GB" sz="1100" b="1">
              <a:effectLst/>
              <a:latin typeface="+mn-lt"/>
              <a:ea typeface="+mn-ea"/>
              <a:cs typeface="+mn-cs"/>
            </a:rPr>
            <a:t>financial bid </a:t>
          </a:r>
          <a:r>
            <a:rPr lang="en-GB" sz="1100" b="1">
              <a:latin typeface="+mn-lt"/>
              <a:ea typeface="+mn-lt"/>
              <a:cs typeface="+mn-lt"/>
            </a:rPr>
            <a:t>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a:t>
          </a:r>
          <a:r>
            <a:rPr lang="en-GB" sz="1100" b="1">
              <a:effectLst/>
              <a:latin typeface="+mn-lt"/>
              <a:ea typeface="+mn-ea"/>
              <a:cs typeface="+mn-cs"/>
            </a:rPr>
            <a:t>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based on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Submitting an overall budget for travel expenses involves settlement </a:t>
          </a:r>
          <a:r>
            <a:rPr lang="en-GB" sz="1100">
              <a:effectLst/>
              <a:latin typeface="+mn-lt"/>
              <a:ea typeface="+mn-ea"/>
              <a:cs typeface="+mn-cs"/>
            </a:rPr>
            <a:t>against </a:t>
          </a:r>
          <a:br>
            <a:rPr lang="en-GB" sz="1100">
              <a:latin typeface="+mn-lt"/>
              <a:ea typeface="+mn-ea"/>
              <a:cs typeface="+mn-cs"/>
            </a:rPr>
          </a:br>
          <a:r>
            <a:rPr lang="en-GB" sz="1100">
              <a:latin typeface="+mn-lt"/>
              <a:ea typeface="+mn-ea"/>
              <a:cs typeface="+mn-cs"/>
            </a:rPr>
            <a:t>	evidence;</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justified accordingly.</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effectLst/>
              <a:latin typeface="+mn-lt"/>
              <a:ea typeface="+mn-ea"/>
              <a:cs typeface="+mn-cs"/>
            </a:rPr>
            <a:t>Equipment: </a:t>
          </a:r>
          <a:r>
            <a:rPr lang="en-GB" sz="1100">
              <a:latin typeface="+mn-lt"/>
              <a:ea typeface="+mn-ea"/>
              <a:cs typeface="+mn-cs"/>
            </a:rPr>
            <a:t>Equipment is handed over to the partner institution in the country of assignment </a:t>
          </a:r>
          <a:r>
            <a:rPr lang="en-GB" sz="1100">
              <a:effectLst/>
              <a:latin typeface="+mn-lt"/>
              <a:ea typeface="+mn-ea"/>
              <a:cs typeface="+mn-cs"/>
            </a:rPr>
            <a:t>	</a:t>
          </a:r>
          <a:r>
            <a:rPr lang="en-GB" sz="1100">
              <a:latin typeface="+mn-lt"/>
              <a:ea typeface="+mn-ea"/>
              <a:cs typeface="+mn-cs"/>
            </a:rPr>
            <a:t>during the performance of the contract, as specified in the contract. A remuneration item is </a:t>
          </a:r>
          <a:r>
            <a:rPr lang="en-GB" sz="1100">
              <a:effectLst/>
              <a:latin typeface="+mn-lt"/>
              <a:ea typeface="+mn-ea"/>
              <a:cs typeface="+mn-cs"/>
            </a:rPr>
            <a:t>	</a:t>
          </a:r>
          <a:r>
            <a:rPr lang="en-GB" sz="1100">
              <a:latin typeface="+mn-lt"/>
              <a:ea typeface="+mn-ea"/>
              <a:cs typeface="+mn-cs"/>
            </a:rPr>
            <a:t>therefore required that supplements the contractual</a:t>
          </a:r>
          <a:r>
            <a:rPr lang="en-GB" sz="1100" baseline="0">
              <a:latin typeface="+mn-lt"/>
              <a:ea typeface="+mn-ea"/>
              <a:cs typeface="+mn-cs"/>
            </a:rPr>
            <a:t> </a:t>
          </a:r>
          <a:r>
            <a:rPr lang="en-GB" sz="1100">
              <a:latin typeface="+mn-lt"/>
              <a:ea typeface="+mn-ea"/>
              <a:cs typeface="+mn-cs"/>
            </a:rPr>
            <a:t>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izonline.sharepoint.com/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sheetName val="Liste der Schlüsselfachkräfte"/>
      <sheetName val="Listen"/>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4-12-02-steuerliche-behandlung-reisekosten-2025.html%20(GERMAN%20ONLY)"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4-12-02-steuerliche-behandlung-reisekosten-2025.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4-12-02-steuerliche-behandlung-reisekosten-2025.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N103"/>
  <sheetViews>
    <sheetView showGridLines="0" tabSelected="1" topLeftCell="A5" zoomScale="88" zoomScaleNormal="88" zoomScaleSheetLayoutView="71" workbookViewId="0">
      <selection activeCell="G29" sqref="G29"/>
    </sheetView>
  </sheetViews>
  <sheetFormatPr defaultColWidth="11.3984375" defaultRowHeight="11.5" outlineLevelRow="1" x14ac:dyDescent="0.25"/>
  <cols>
    <col min="1" max="1" width="31.8984375" customWidth="1"/>
    <col min="2" max="2" width="28.5" customWidth="1"/>
    <col min="3" max="3" width="17.69921875" customWidth="1"/>
    <col min="4" max="4" width="9.3984375" customWidth="1"/>
    <col min="5" max="5" width="14.59765625" customWidth="1"/>
    <col min="6" max="6" width="16.09765625" style="84" customWidth="1"/>
    <col min="7" max="7" width="30.59765625" customWidth="1"/>
    <col min="8" max="8" width="2" customWidth="1"/>
    <col min="9" max="9" width="5.69921875" customWidth="1"/>
    <col min="10" max="10" width="11.3984375" customWidth="1"/>
    <col min="11" max="11" width="9.3984375" customWidth="1"/>
    <col min="12" max="12" width="5.09765625" customWidth="1"/>
    <col min="14" max="14" width="34.8984375" customWidth="1"/>
  </cols>
  <sheetData>
    <row r="1" spans="1:14" ht="72" customHeight="1" x14ac:dyDescent="0.25">
      <c r="A1" s="120" t="s">
        <v>99</v>
      </c>
      <c r="B1" s="121"/>
      <c r="C1" s="121"/>
      <c r="D1" s="121"/>
      <c r="E1" s="121"/>
      <c r="F1" s="121"/>
      <c r="G1" s="43"/>
      <c r="H1" s="42"/>
      <c r="J1" s="84"/>
    </row>
    <row r="2" spans="1:14" s="2" customFormat="1" ht="14" x14ac:dyDescent="0.25">
      <c r="A2" s="83" t="s">
        <v>0</v>
      </c>
      <c r="F2" s="85"/>
    </row>
    <row r="3" spans="1:14" x14ac:dyDescent="0.25">
      <c r="A3" s="25" t="s">
        <v>1</v>
      </c>
      <c r="B3" s="115">
        <v>10062707</v>
      </c>
      <c r="C3" s="26" t="s">
        <v>2</v>
      </c>
      <c r="D3" s="122"/>
      <c r="E3" s="123"/>
      <c r="F3" s="86"/>
      <c r="G3" s="15"/>
    </row>
    <row r="4" spans="1:14" s="2" customFormat="1" ht="3.5" x14ac:dyDescent="0.25">
      <c r="A4" s="24"/>
      <c r="C4" s="27"/>
      <c r="F4" s="85"/>
    </row>
    <row r="5" spans="1:14" x14ac:dyDescent="0.25">
      <c r="A5" s="28" t="s">
        <v>94</v>
      </c>
      <c r="B5" s="78" t="s">
        <v>101</v>
      </c>
      <c r="C5" s="26" t="s">
        <v>3</v>
      </c>
      <c r="D5" s="124"/>
      <c r="E5" s="118"/>
      <c r="F5" s="118"/>
      <c r="G5" s="118"/>
    </row>
    <row r="6" spans="1:14" s="2" customFormat="1" ht="3.5" x14ac:dyDescent="0.25">
      <c r="A6" s="24"/>
      <c r="C6" s="27"/>
      <c r="F6" s="85"/>
    </row>
    <row r="7" spans="1:14" x14ac:dyDescent="0.25">
      <c r="A7" s="28" t="s">
        <v>4</v>
      </c>
      <c r="B7" s="78" t="s">
        <v>98</v>
      </c>
      <c r="C7" s="26" t="s">
        <v>5</v>
      </c>
      <c r="D7" s="117"/>
      <c r="E7" s="118"/>
      <c r="F7" s="118"/>
      <c r="G7" s="118"/>
    </row>
    <row r="8" spans="1:14" s="17" customFormat="1" ht="9" x14ac:dyDescent="0.25">
      <c r="A8" s="29"/>
      <c r="B8" s="30"/>
      <c r="C8" s="30"/>
      <c r="D8" s="30"/>
      <c r="E8" s="30"/>
      <c r="F8" s="87"/>
      <c r="G8" s="30"/>
    </row>
    <row r="9" spans="1:14" x14ac:dyDescent="0.25">
      <c r="A9" s="5" t="s">
        <v>6</v>
      </c>
      <c r="B9" s="5"/>
      <c r="C9" s="5"/>
      <c r="D9" s="5"/>
      <c r="E9" s="5"/>
      <c r="F9" s="88"/>
      <c r="G9" s="5"/>
    </row>
    <row r="10" spans="1:14" s="19" customFormat="1" ht="4.5" hidden="1" outlineLevel="1" x14ac:dyDescent="0.25">
      <c r="F10" s="89"/>
    </row>
    <row r="11" spans="1:14" hidden="1" outlineLevel="1" x14ac:dyDescent="0.25">
      <c r="A11" s="3" t="s">
        <v>7</v>
      </c>
      <c r="B11" s="33" t="s">
        <v>8</v>
      </c>
      <c r="C11" s="34"/>
      <c r="D11" s="3" t="s">
        <v>9</v>
      </c>
      <c r="E11" s="3" t="s">
        <v>10</v>
      </c>
      <c r="F11" s="90" t="s">
        <v>11</v>
      </c>
      <c r="G11" s="3" t="s">
        <v>12</v>
      </c>
    </row>
    <row r="12" spans="1:14" hidden="1" outlineLevel="1" x14ac:dyDescent="0.25">
      <c r="A12" s="12" t="s">
        <v>13</v>
      </c>
      <c r="B12" s="35"/>
      <c r="C12" s="36"/>
      <c r="D12" s="10"/>
      <c r="E12" s="116"/>
      <c r="F12" s="91">
        <f>D12*E12</f>
        <v>0</v>
      </c>
      <c r="G12" s="12"/>
    </row>
    <row r="13" spans="1:14" hidden="1" outlineLevel="1" x14ac:dyDescent="0.25">
      <c r="A13" s="12" t="s">
        <v>14</v>
      </c>
      <c r="B13" s="35"/>
      <c r="C13" s="36"/>
      <c r="D13" s="10"/>
      <c r="E13" s="116"/>
      <c r="F13" s="91">
        <f t="shared" ref="F13:F14" si="0">D13*E13</f>
        <v>0</v>
      </c>
      <c r="G13" s="12"/>
      <c r="N13" s="113"/>
    </row>
    <row r="14" spans="1:14" hidden="1" outlineLevel="1" x14ac:dyDescent="0.25">
      <c r="A14" s="12" t="s">
        <v>15</v>
      </c>
      <c r="B14" s="35"/>
      <c r="C14" s="36"/>
      <c r="D14" s="10"/>
      <c r="E14" s="116"/>
      <c r="F14" s="91">
        <f t="shared" si="0"/>
        <v>0</v>
      </c>
      <c r="G14" s="12"/>
      <c r="N14" s="113"/>
    </row>
    <row r="15" spans="1:14" hidden="1" outlineLevel="1" x14ac:dyDescent="0.25">
      <c r="A15" s="12" t="s">
        <v>16</v>
      </c>
      <c r="B15" s="35"/>
      <c r="C15" s="36"/>
      <c r="D15" s="10"/>
      <c r="E15" s="116"/>
      <c r="F15" s="91">
        <f t="shared" ref="F15:F19" si="1">D15*E15</f>
        <v>0</v>
      </c>
      <c r="G15" s="12"/>
      <c r="N15" s="113"/>
    </row>
    <row r="16" spans="1:14" hidden="1" outlineLevel="1" x14ac:dyDescent="0.25">
      <c r="A16" s="12" t="s">
        <v>17</v>
      </c>
      <c r="B16" s="35"/>
      <c r="C16" s="36"/>
      <c r="D16" s="10"/>
      <c r="E16" s="116"/>
      <c r="F16" s="91">
        <f t="shared" si="1"/>
        <v>0</v>
      </c>
      <c r="G16" s="12"/>
      <c r="N16" s="113"/>
    </row>
    <row r="17" spans="1:14" hidden="1" outlineLevel="1" x14ac:dyDescent="0.25">
      <c r="A17" s="12" t="s">
        <v>18</v>
      </c>
      <c r="B17" s="35"/>
      <c r="C17" s="36"/>
      <c r="D17" s="10"/>
      <c r="E17" s="116"/>
      <c r="F17" s="91">
        <f t="shared" si="1"/>
        <v>0</v>
      </c>
      <c r="G17" s="12"/>
      <c r="N17" s="113"/>
    </row>
    <row r="18" spans="1:14" hidden="1" outlineLevel="1" x14ac:dyDescent="0.25">
      <c r="A18" s="12" t="s">
        <v>19</v>
      </c>
      <c r="B18" s="35"/>
      <c r="C18" s="36"/>
      <c r="D18" s="10"/>
      <c r="E18" s="116"/>
      <c r="F18" s="91">
        <f t="shared" si="1"/>
        <v>0</v>
      </c>
      <c r="G18" s="12"/>
      <c r="N18" s="113"/>
    </row>
    <row r="19" spans="1:14" hidden="1" outlineLevel="1" x14ac:dyDescent="0.25">
      <c r="A19" s="12" t="s">
        <v>20</v>
      </c>
      <c r="B19" s="35"/>
      <c r="C19" s="36"/>
      <c r="D19" s="10"/>
      <c r="E19" s="116"/>
      <c r="F19" s="91">
        <f t="shared" si="1"/>
        <v>0</v>
      </c>
      <c r="G19" s="12"/>
      <c r="N19" s="113"/>
    </row>
    <row r="20" spans="1:14" s="2" customFormat="1" ht="3.5" hidden="1" outlineLevel="1" x14ac:dyDescent="0.25">
      <c r="C20" s="9"/>
      <c r="F20" s="85"/>
    </row>
    <row r="21" spans="1:14" collapsed="1" x14ac:dyDescent="0.25">
      <c r="A21" s="6" t="s">
        <v>21</v>
      </c>
      <c r="B21" s="6"/>
      <c r="C21" s="6"/>
      <c r="D21" s="6"/>
      <c r="E21" s="6"/>
      <c r="F21" s="114">
        <f>SUM(F12:F20)</f>
        <v>0</v>
      </c>
      <c r="G21" s="6"/>
    </row>
    <row r="22" spans="1:14" s="16" customFormat="1" ht="8" x14ac:dyDescent="0.25">
      <c r="F22" s="93"/>
    </row>
    <row r="23" spans="1:14" x14ac:dyDescent="0.25">
      <c r="A23" s="5" t="s">
        <v>22</v>
      </c>
      <c r="B23" s="5"/>
      <c r="C23" s="5"/>
      <c r="D23" s="5"/>
      <c r="E23" s="5"/>
      <c r="F23" s="88"/>
      <c r="G23" s="5"/>
    </row>
    <row r="24" spans="1:14" s="19" customFormat="1" ht="4.5" x14ac:dyDescent="0.25">
      <c r="F24" s="89"/>
    </row>
    <row r="25" spans="1:14" ht="34.5" x14ac:dyDescent="0.25">
      <c r="A25" s="21" t="s">
        <v>23</v>
      </c>
      <c r="B25" s="3" t="s">
        <v>24</v>
      </c>
      <c r="C25" s="3" t="s">
        <v>25</v>
      </c>
      <c r="D25" s="3" t="s">
        <v>26</v>
      </c>
      <c r="E25" s="3" t="s">
        <v>10</v>
      </c>
      <c r="F25" s="90" t="s">
        <v>27</v>
      </c>
      <c r="G25" s="3" t="s">
        <v>12</v>
      </c>
    </row>
    <row r="26" spans="1:14" x14ac:dyDescent="0.25">
      <c r="A26" s="12" t="s">
        <v>28</v>
      </c>
      <c r="B26" s="22" t="str">
        <f>IFERROR(VLOOKUP(A26,'List of key experts'!$B$11:$D$34,3,0)&amp;" "&amp;VLOOKUP(A26,'List of key experts'!$B$11:$D$34,2,0),"N.N.")</f>
        <v xml:space="preserve"> </v>
      </c>
      <c r="C26" s="8" t="s">
        <v>29</v>
      </c>
      <c r="D26" s="144">
        <v>15</v>
      </c>
      <c r="E26" s="116"/>
      <c r="F26" s="91">
        <f>D26*E26</f>
        <v>0</v>
      </c>
      <c r="G26" s="12"/>
    </row>
    <row r="27" spans="1:14" x14ac:dyDescent="0.25">
      <c r="A27" s="12" t="s">
        <v>30</v>
      </c>
      <c r="B27" s="22" t="str">
        <f>IFERROR(VLOOKUP(A27,'List of key experts'!$B$11:$D$34,3,0)&amp;" "&amp;VLOOKUP(A27,'List of key experts'!$B$11:$D$34,2,0),"N.N.")</f>
        <v xml:space="preserve">  </v>
      </c>
      <c r="C27" s="8" t="s">
        <v>29</v>
      </c>
      <c r="D27" s="145">
        <v>10</v>
      </c>
      <c r="E27" s="116"/>
      <c r="F27" s="91">
        <f t="shared" ref="F27:F31" si="2">D27*E27</f>
        <v>0</v>
      </c>
      <c r="G27" s="12"/>
    </row>
    <row r="28" spans="1:14" outlineLevel="1" x14ac:dyDescent="0.25">
      <c r="A28" s="12" t="s">
        <v>31</v>
      </c>
      <c r="B28" s="22" t="str">
        <f>IFERROR(VLOOKUP(A28,'List of key experts'!$B$11:$D$34,3,0)&amp;" "&amp;VLOOKUP(A28,'List of key experts'!$B$11:$D$34,2,0),"N.N.")</f>
        <v xml:space="preserve"> </v>
      </c>
      <c r="C28" s="8" t="s">
        <v>29</v>
      </c>
      <c r="D28" s="145">
        <v>10</v>
      </c>
      <c r="E28" s="116"/>
      <c r="F28" s="91">
        <f t="shared" si="2"/>
        <v>0</v>
      </c>
      <c r="G28" s="12"/>
    </row>
    <row r="29" spans="1:14" outlineLevel="1" x14ac:dyDescent="0.25">
      <c r="A29" s="12" t="s">
        <v>32</v>
      </c>
      <c r="B29" s="22" t="str">
        <f>IFERROR(VLOOKUP(A29,'List of key experts'!$B$11:$D$34,3,0)&amp;" "&amp;VLOOKUP(A29,'List of key experts'!$B$11:$D$34,2,0),"N.N.")</f>
        <v xml:space="preserve"> </v>
      </c>
      <c r="C29" s="8" t="s">
        <v>29</v>
      </c>
      <c r="D29" s="145">
        <v>20</v>
      </c>
      <c r="E29" s="116"/>
      <c r="F29" s="91">
        <f t="shared" si="2"/>
        <v>0</v>
      </c>
      <c r="G29" s="12"/>
    </row>
    <row r="30" spans="1:14" outlineLevel="1" x14ac:dyDescent="0.25">
      <c r="A30" s="12" t="s">
        <v>33</v>
      </c>
      <c r="B30" s="22"/>
      <c r="C30" s="8" t="s">
        <v>29</v>
      </c>
      <c r="D30" s="145">
        <v>20</v>
      </c>
      <c r="E30" s="116"/>
      <c r="F30" s="91">
        <f t="shared" si="2"/>
        <v>0</v>
      </c>
      <c r="G30" s="12"/>
    </row>
    <row r="31" spans="1:14" outlineLevel="1" x14ac:dyDescent="0.25">
      <c r="A31" s="12" t="s">
        <v>35</v>
      </c>
      <c r="B31" s="22"/>
      <c r="C31" s="8" t="s">
        <v>29</v>
      </c>
      <c r="D31" s="145">
        <v>20</v>
      </c>
      <c r="E31" s="116"/>
      <c r="F31" s="91">
        <f t="shared" si="2"/>
        <v>0</v>
      </c>
      <c r="G31" s="12"/>
    </row>
    <row r="32" spans="1:14" outlineLevel="1" x14ac:dyDescent="0.25">
      <c r="A32" s="12" t="s">
        <v>36</v>
      </c>
      <c r="B32" s="22"/>
      <c r="C32" s="8" t="s">
        <v>29</v>
      </c>
      <c r="D32" s="145">
        <v>12</v>
      </c>
      <c r="E32" s="116"/>
      <c r="F32" s="91">
        <f t="shared" ref="F32" si="3">D32*E32</f>
        <v>0</v>
      </c>
      <c r="G32" s="12"/>
    </row>
    <row r="33" spans="1:7" s="2" customFormat="1" ht="3.5" outlineLevel="1" x14ac:dyDescent="0.25">
      <c r="C33" s="9"/>
      <c r="F33" s="85"/>
    </row>
    <row r="34" spans="1:7" x14ac:dyDescent="0.25">
      <c r="A34" s="6" t="s">
        <v>21</v>
      </c>
      <c r="B34" s="6"/>
      <c r="C34" s="6"/>
      <c r="D34" s="6"/>
      <c r="E34" s="6"/>
      <c r="F34" s="92">
        <f>SUM(F26:F33)</f>
        <v>0</v>
      </c>
      <c r="G34" s="6"/>
    </row>
    <row r="35" spans="1:7" s="16" customFormat="1" ht="8" x14ac:dyDescent="0.25">
      <c r="F35" s="93"/>
    </row>
    <row r="36" spans="1:7" ht="23" hidden="1" x14ac:dyDescent="0.25">
      <c r="A36" s="21" t="s">
        <v>95</v>
      </c>
      <c r="B36" s="3" t="s">
        <v>24</v>
      </c>
      <c r="C36" s="3" t="s">
        <v>40</v>
      </c>
      <c r="D36" s="3" t="s">
        <v>41</v>
      </c>
      <c r="E36" s="3" t="s">
        <v>42</v>
      </c>
      <c r="F36" s="90" t="s">
        <v>27</v>
      </c>
      <c r="G36" s="3" t="s">
        <v>12</v>
      </c>
    </row>
    <row r="37" spans="1:7" hidden="1" x14ac:dyDescent="0.25">
      <c r="A37" s="12" t="s">
        <v>28</v>
      </c>
      <c r="B37" s="22" t="str">
        <f>IFERROR(VLOOKUP(A37,'List of key experts'!$B$11:$D$34,3,0)&amp;" "&amp;VLOOKUP(A37,'List of key experts'!$B$11:$D$34,2,0),"N.N.")</f>
        <v xml:space="preserve"> </v>
      </c>
      <c r="C37" s="8" t="s">
        <v>29</v>
      </c>
      <c r="D37" s="10"/>
      <c r="E37" s="116"/>
      <c r="F37" s="91">
        <f>D37*E37</f>
        <v>0</v>
      </c>
      <c r="G37" s="12"/>
    </row>
    <row r="38" spans="1:7" hidden="1" x14ac:dyDescent="0.25">
      <c r="A38" s="12" t="s">
        <v>30</v>
      </c>
      <c r="B38" s="22" t="str">
        <f>IFERROR(VLOOKUP(A38,'List of key experts'!$B$11:$D$34,3,0)&amp;" "&amp;VLOOKUP(A38,'List of key experts'!$B$11:$D$34,2,0),"N.N.")</f>
        <v xml:space="preserve">  </v>
      </c>
      <c r="C38" s="8" t="s">
        <v>29</v>
      </c>
      <c r="D38" s="10"/>
      <c r="E38" s="116"/>
      <c r="F38" s="91">
        <f t="shared" ref="F38:F41" si="4">D38*E38</f>
        <v>0</v>
      </c>
      <c r="G38" s="12"/>
    </row>
    <row r="39" spans="1:7" hidden="1" outlineLevel="1" x14ac:dyDescent="0.25">
      <c r="A39" s="12" t="s">
        <v>31</v>
      </c>
      <c r="B39" s="22" t="str">
        <f>IFERROR(VLOOKUP(A39,'List of key experts'!$B$11:$D$34,3,0)&amp;" "&amp;VLOOKUP(A39,'List of key experts'!$B$11:$D$34,2,0),"N.N.")</f>
        <v xml:space="preserve"> </v>
      </c>
      <c r="C39" s="8" t="s">
        <v>29</v>
      </c>
      <c r="D39" s="10"/>
      <c r="E39" s="116"/>
      <c r="F39" s="91">
        <f t="shared" si="4"/>
        <v>0</v>
      </c>
      <c r="G39" s="12"/>
    </row>
    <row r="40" spans="1:7" hidden="1" outlineLevel="1" x14ac:dyDescent="0.25">
      <c r="A40" s="12" t="s">
        <v>32</v>
      </c>
      <c r="B40" s="22" t="str">
        <f>IFERROR(VLOOKUP(A40,'List of key experts'!$B$11:$D$34,3,0)&amp;" "&amp;VLOOKUP(A40,'List of key experts'!$B$11:$D$34,2,0),"N.N.")</f>
        <v xml:space="preserve"> </v>
      </c>
      <c r="C40" s="8" t="s">
        <v>29</v>
      </c>
      <c r="D40" s="10"/>
      <c r="E40" s="116"/>
      <c r="F40" s="91">
        <f t="shared" ref="F40" si="5">D40*E40</f>
        <v>0</v>
      </c>
      <c r="G40" s="12"/>
    </row>
    <row r="41" spans="1:7" hidden="1" outlineLevel="1" x14ac:dyDescent="0.25">
      <c r="A41" s="12" t="s">
        <v>33</v>
      </c>
      <c r="B41" s="22" t="str">
        <f>IFERROR(VLOOKUP(A41,'List of key experts'!$B$11:$D$34,3,0)&amp;" "&amp;VLOOKUP(A41,'List of key experts'!$B$11:$D$34,2,0),"N.N.")</f>
        <v xml:space="preserve"> </v>
      </c>
      <c r="C41" s="8" t="s">
        <v>29</v>
      </c>
      <c r="D41" s="10"/>
      <c r="E41" s="116"/>
      <c r="F41" s="91">
        <f t="shared" si="4"/>
        <v>0</v>
      </c>
      <c r="G41" s="12"/>
    </row>
    <row r="42" spans="1:7" hidden="1" outlineLevel="1" x14ac:dyDescent="0.25">
      <c r="A42" s="12" t="s">
        <v>34</v>
      </c>
      <c r="B42" s="22" t="str">
        <f>IFERROR(VLOOKUP(A42,'List of key experts'!$B$11:$D$34,3,0)&amp;" "&amp;VLOOKUP(A42,'List of key experts'!$B$11:$D$34,2,0),"N.N.")</f>
        <v>N.N.</v>
      </c>
      <c r="C42" s="8" t="s">
        <v>29</v>
      </c>
      <c r="D42" s="10"/>
      <c r="E42" s="116"/>
      <c r="F42" s="91">
        <f t="shared" ref="F42:F47" si="6">D42*E42</f>
        <v>0</v>
      </c>
      <c r="G42" s="12"/>
    </row>
    <row r="43" spans="1:7" hidden="1" outlineLevel="1" x14ac:dyDescent="0.25">
      <c r="A43" s="12" t="s">
        <v>35</v>
      </c>
      <c r="B43" s="22" t="str">
        <f>IFERROR(VLOOKUP(A43,'List of key experts'!$B$11:$D$34,3,0)&amp;" "&amp;VLOOKUP(A43,'List of key experts'!$B$11:$D$34,2,0),"N.N.")</f>
        <v xml:space="preserve"> </v>
      </c>
      <c r="C43" s="8" t="s">
        <v>29</v>
      </c>
      <c r="D43" s="10"/>
      <c r="E43" s="116"/>
      <c r="F43" s="91">
        <f t="shared" si="6"/>
        <v>0</v>
      </c>
      <c r="G43" s="12"/>
    </row>
    <row r="44" spans="1:7" hidden="1" outlineLevel="1" x14ac:dyDescent="0.25">
      <c r="A44" s="12" t="s">
        <v>36</v>
      </c>
      <c r="B44" s="22" t="str">
        <f>IFERROR(VLOOKUP(A44,'List of key experts'!$B$11:$D$34,3,0)&amp;" "&amp;VLOOKUP(A44,'List of key experts'!$B$11:$D$34,2,0),"N.N.")</f>
        <v xml:space="preserve"> </v>
      </c>
      <c r="C44" s="8" t="s">
        <v>29</v>
      </c>
      <c r="D44" s="10"/>
      <c r="E44" s="116"/>
      <c r="F44" s="91">
        <f t="shared" si="6"/>
        <v>0</v>
      </c>
      <c r="G44" s="12"/>
    </row>
    <row r="45" spans="1:7" hidden="1" outlineLevel="1" x14ac:dyDescent="0.25">
      <c r="A45" s="12" t="s">
        <v>37</v>
      </c>
      <c r="B45" s="22" t="str">
        <f>IFERROR(VLOOKUP(A45,'List of key experts'!$B$11:$D$34,3,0)&amp;" "&amp;VLOOKUP(A45,'List of key experts'!$B$11:$D$34,2,0),"N.N.")</f>
        <v>N.N.</v>
      </c>
      <c r="C45" s="8" t="s">
        <v>29</v>
      </c>
      <c r="D45" s="10"/>
      <c r="E45" s="116"/>
      <c r="F45" s="91">
        <f t="shared" si="6"/>
        <v>0</v>
      </c>
      <c r="G45" s="12"/>
    </row>
    <row r="46" spans="1:7" hidden="1" outlineLevel="1" x14ac:dyDescent="0.25">
      <c r="A46" s="12" t="s">
        <v>38</v>
      </c>
      <c r="B46" s="22" t="str">
        <f>IFERROR(VLOOKUP(A46,'List of key experts'!$B$11:$D$34,3,0)&amp;" "&amp;VLOOKUP(A46,'List of key experts'!$B$11:$D$34,2,0),"N.N.")</f>
        <v>N.N.</v>
      </c>
      <c r="C46" s="8" t="s">
        <v>29</v>
      </c>
      <c r="D46" s="10"/>
      <c r="E46" s="116"/>
      <c r="F46" s="91">
        <f t="shared" si="6"/>
        <v>0</v>
      </c>
      <c r="G46" s="12"/>
    </row>
    <row r="47" spans="1:7" hidden="1" outlineLevel="1" x14ac:dyDescent="0.25">
      <c r="A47" s="12" t="s">
        <v>39</v>
      </c>
      <c r="B47" s="22" t="str">
        <f>IFERROR(VLOOKUP(A47,'List of key experts'!$B$11:$D$34,3,0)&amp;" "&amp;VLOOKUP(A47,'List of key experts'!$B$11:$D$34,2,0),"N.N.")</f>
        <v>N.N.</v>
      </c>
      <c r="C47" s="8" t="s">
        <v>29</v>
      </c>
      <c r="D47" s="10"/>
      <c r="E47" s="116"/>
      <c r="F47" s="91">
        <f t="shared" si="6"/>
        <v>0</v>
      </c>
      <c r="G47" s="12"/>
    </row>
    <row r="48" spans="1:7" s="2" customFormat="1" ht="3.5" hidden="1" outlineLevel="1" x14ac:dyDescent="0.25">
      <c r="C48" s="9"/>
      <c r="F48" s="85"/>
    </row>
    <row r="49" spans="1:8" hidden="1" collapsed="1" x14ac:dyDescent="0.25">
      <c r="A49" s="6" t="s">
        <v>21</v>
      </c>
      <c r="B49" s="6"/>
      <c r="C49" s="6"/>
      <c r="D49" s="6"/>
      <c r="E49" s="6"/>
      <c r="F49" s="92">
        <f>SUM(F37:F48)</f>
        <v>0</v>
      </c>
      <c r="G49" s="6"/>
    </row>
    <row r="50" spans="1:8" s="2" customFormat="1" ht="3.5" x14ac:dyDescent="0.25">
      <c r="F50" s="85"/>
    </row>
    <row r="51" spans="1:8" s="16" customFormat="1" ht="8" x14ac:dyDescent="0.25">
      <c r="F51" s="93"/>
    </row>
    <row r="52" spans="1:8" x14ac:dyDescent="0.25">
      <c r="A52" s="5" t="s">
        <v>43</v>
      </c>
      <c r="B52" s="5"/>
      <c r="C52" s="5"/>
      <c r="D52" s="5"/>
      <c r="E52" s="5"/>
      <c r="F52" s="88"/>
      <c r="G52" s="5"/>
    </row>
    <row r="53" spans="1:8" x14ac:dyDescent="0.25">
      <c r="A53" s="44" t="s">
        <v>44</v>
      </c>
      <c r="B53" s="38"/>
      <c r="C53" s="99" t="s">
        <v>45</v>
      </c>
      <c r="D53" s="38"/>
      <c r="E53" s="38"/>
      <c r="F53" s="94"/>
      <c r="G53" s="38"/>
      <c r="H53" s="38"/>
    </row>
    <row r="54" spans="1:8" x14ac:dyDescent="0.25">
      <c r="A54" s="119" t="s">
        <v>46</v>
      </c>
      <c r="B54" s="119"/>
      <c r="C54" s="119"/>
      <c r="D54" s="119"/>
      <c r="E54" s="119"/>
      <c r="F54" s="119"/>
      <c r="G54" s="119"/>
      <c r="H54" s="23"/>
    </row>
    <row r="55" spans="1:8" ht="23" x14ac:dyDescent="0.25">
      <c r="A55" s="3" t="s">
        <v>7</v>
      </c>
      <c r="B55" s="3" t="s">
        <v>47</v>
      </c>
      <c r="C55" s="3" t="s">
        <v>25</v>
      </c>
      <c r="D55" s="3" t="s">
        <v>41</v>
      </c>
      <c r="E55" s="3" t="s">
        <v>48</v>
      </c>
      <c r="F55" s="90" t="s">
        <v>27</v>
      </c>
      <c r="G55" s="3" t="s">
        <v>12</v>
      </c>
    </row>
    <row r="56" spans="1:8" hidden="1" outlineLevel="1" x14ac:dyDescent="0.25">
      <c r="A56" s="12" t="s">
        <v>49</v>
      </c>
      <c r="B56" s="12"/>
      <c r="C56" s="12" t="s">
        <v>50</v>
      </c>
      <c r="D56" s="10"/>
      <c r="E56" s="116"/>
      <c r="F56" s="91">
        <f>D56*E56</f>
        <v>0</v>
      </c>
      <c r="G56" s="12"/>
    </row>
    <row r="57" spans="1:8" hidden="1" outlineLevel="1" x14ac:dyDescent="0.25">
      <c r="A57" s="12" t="s">
        <v>51</v>
      </c>
      <c r="B57" s="12"/>
      <c r="C57" s="12" t="s">
        <v>50</v>
      </c>
      <c r="D57" s="10"/>
      <c r="E57" s="116"/>
      <c r="F57" s="91">
        <f t="shared" ref="F57:F62" si="7">D57*E57</f>
        <v>0</v>
      </c>
      <c r="G57" s="12"/>
    </row>
    <row r="58" spans="1:8" hidden="1" outlineLevel="1" x14ac:dyDescent="0.25">
      <c r="A58" s="12" t="s">
        <v>52</v>
      </c>
      <c r="B58" s="12"/>
      <c r="C58" s="12" t="s">
        <v>50</v>
      </c>
      <c r="D58" s="10"/>
      <c r="E58" s="116"/>
      <c r="F58" s="91">
        <f t="shared" si="7"/>
        <v>0</v>
      </c>
      <c r="G58" s="12"/>
    </row>
    <row r="59" spans="1:8" ht="13.5" hidden="1" outlineLevel="1" x14ac:dyDescent="0.25">
      <c r="A59" s="47" t="s">
        <v>53</v>
      </c>
      <c r="B59" s="48"/>
      <c r="C59" s="46" t="s">
        <v>54</v>
      </c>
      <c r="D59" s="10"/>
      <c r="E59" s="116"/>
      <c r="F59" s="91">
        <f t="shared" si="7"/>
        <v>0</v>
      </c>
      <c r="G59" s="12"/>
    </row>
    <row r="60" spans="1:8" hidden="1" outlineLevel="1" x14ac:dyDescent="0.25">
      <c r="A60" s="12" t="s">
        <v>55</v>
      </c>
      <c r="B60" s="12"/>
      <c r="C60" s="12" t="s">
        <v>50</v>
      </c>
      <c r="D60" s="10"/>
      <c r="E60" s="116"/>
      <c r="F60" s="91">
        <f t="shared" si="7"/>
        <v>0</v>
      </c>
      <c r="G60" s="12"/>
    </row>
    <row r="61" spans="1:8" hidden="1" outlineLevel="1" x14ac:dyDescent="0.25">
      <c r="A61" s="12" t="s">
        <v>56</v>
      </c>
      <c r="B61" s="12"/>
      <c r="C61" s="12" t="s">
        <v>50</v>
      </c>
      <c r="D61" s="10"/>
      <c r="E61" s="116"/>
      <c r="F61" s="91">
        <f t="shared" si="7"/>
        <v>0</v>
      </c>
      <c r="G61" s="12"/>
    </row>
    <row r="62" spans="1:8" hidden="1" outlineLevel="1" x14ac:dyDescent="0.25">
      <c r="A62" s="12" t="s">
        <v>57</v>
      </c>
      <c r="B62" s="12"/>
      <c r="C62" s="12" t="s">
        <v>50</v>
      </c>
      <c r="D62" s="10"/>
      <c r="E62" s="116"/>
      <c r="F62" s="91">
        <f t="shared" si="7"/>
        <v>0</v>
      </c>
      <c r="G62" s="12"/>
    </row>
    <row r="63" spans="1:8" hidden="1" outlineLevel="1" x14ac:dyDescent="0.25">
      <c r="A63" s="12" t="s">
        <v>58</v>
      </c>
      <c r="B63" s="12"/>
      <c r="C63" s="12" t="s">
        <v>50</v>
      </c>
      <c r="D63" s="10"/>
      <c r="E63" s="116"/>
      <c r="F63" s="91">
        <f t="shared" ref="F63:F69" si="8">D63*E63</f>
        <v>0</v>
      </c>
      <c r="G63" s="12"/>
    </row>
    <row r="64" spans="1:8" hidden="1" outlineLevel="1" x14ac:dyDescent="0.25">
      <c r="A64" s="12" t="s">
        <v>58</v>
      </c>
      <c r="B64" s="12"/>
      <c r="C64" s="12" t="s">
        <v>50</v>
      </c>
      <c r="D64" s="10"/>
      <c r="E64" s="116"/>
      <c r="F64" s="91">
        <f t="shared" ref="F64:F66" si="9">D64*E64</f>
        <v>0</v>
      </c>
      <c r="G64" s="12"/>
    </row>
    <row r="65" spans="1:7" hidden="1" outlineLevel="1" x14ac:dyDescent="0.25">
      <c r="A65" s="12" t="s">
        <v>58</v>
      </c>
      <c r="B65" s="12"/>
      <c r="C65" s="12" t="s">
        <v>50</v>
      </c>
      <c r="D65" s="10"/>
      <c r="E65" s="116"/>
      <c r="F65" s="91">
        <f t="shared" si="9"/>
        <v>0</v>
      </c>
      <c r="G65" s="12"/>
    </row>
    <row r="66" spans="1:7" hidden="1" outlineLevel="1" x14ac:dyDescent="0.25">
      <c r="A66" s="12" t="s">
        <v>58</v>
      </c>
      <c r="B66" s="12"/>
      <c r="C66" s="12" t="s">
        <v>50</v>
      </c>
      <c r="D66" s="10"/>
      <c r="E66" s="116"/>
      <c r="F66" s="91">
        <f t="shared" si="9"/>
        <v>0</v>
      </c>
      <c r="G66" s="12"/>
    </row>
    <row r="67" spans="1:7" hidden="1" outlineLevel="1" x14ac:dyDescent="0.25">
      <c r="A67" s="12"/>
      <c r="B67" s="12"/>
      <c r="C67" s="12" t="s">
        <v>50</v>
      </c>
      <c r="D67" s="10"/>
      <c r="E67" s="116"/>
      <c r="F67" s="91">
        <f t="shared" si="8"/>
        <v>0</v>
      </c>
      <c r="G67" s="12"/>
    </row>
    <row r="68" spans="1:7" hidden="1" outlineLevel="1" x14ac:dyDescent="0.25">
      <c r="A68" s="12"/>
      <c r="B68" s="12"/>
      <c r="C68" s="12" t="s">
        <v>50</v>
      </c>
      <c r="D68" s="10"/>
      <c r="E68" s="116"/>
      <c r="F68" s="91">
        <f t="shared" si="8"/>
        <v>0</v>
      </c>
      <c r="G68" s="12"/>
    </row>
    <row r="69" spans="1:7" hidden="1" outlineLevel="1" x14ac:dyDescent="0.25">
      <c r="A69" s="12"/>
      <c r="B69" s="12"/>
      <c r="C69" s="12" t="s">
        <v>50</v>
      </c>
      <c r="D69" s="10"/>
      <c r="E69" s="116"/>
      <c r="F69" s="91">
        <f t="shared" si="8"/>
        <v>0</v>
      </c>
      <c r="G69" s="12"/>
    </row>
    <row r="70" spans="1:7" s="2" customFormat="1" ht="3.5" hidden="1" outlineLevel="1" x14ac:dyDescent="0.25">
      <c r="C70" s="9"/>
      <c r="F70" s="85"/>
    </row>
    <row r="71" spans="1:7" collapsed="1" x14ac:dyDescent="0.25">
      <c r="A71" s="6" t="s">
        <v>21</v>
      </c>
      <c r="B71" s="6"/>
      <c r="C71" s="6"/>
      <c r="D71" s="6"/>
      <c r="E71" s="6"/>
      <c r="F71" s="92">
        <f>SUM(F56:F70)</f>
        <v>0</v>
      </c>
      <c r="G71" s="6"/>
    </row>
    <row r="72" spans="1:7" s="16" customFormat="1" ht="8" x14ac:dyDescent="0.25">
      <c r="F72" s="93"/>
    </row>
    <row r="73" spans="1:7" x14ac:dyDescent="0.25">
      <c r="A73" s="5" t="s">
        <v>59</v>
      </c>
      <c r="B73" s="5"/>
      <c r="C73" s="5"/>
      <c r="D73" s="5"/>
      <c r="E73" s="5"/>
      <c r="F73" s="88"/>
      <c r="G73" s="5"/>
    </row>
    <row r="74" spans="1:7" s="19" customFormat="1" ht="4.5" hidden="1" outlineLevel="1" x14ac:dyDescent="0.25">
      <c r="F74" s="89"/>
    </row>
    <row r="75" spans="1:7" hidden="1" outlineLevel="1" x14ac:dyDescent="0.25">
      <c r="A75" s="3" t="s">
        <v>60</v>
      </c>
      <c r="B75" s="3"/>
      <c r="C75" s="3" t="s">
        <v>40</v>
      </c>
      <c r="D75" s="3" t="s">
        <v>9</v>
      </c>
      <c r="E75" s="3" t="s">
        <v>48</v>
      </c>
      <c r="F75" s="90" t="s">
        <v>13</v>
      </c>
      <c r="G75" s="3" t="s">
        <v>12</v>
      </c>
    </row>
    <row r="76" spans="1:7" hidden="1" outlineLevel="1" x14ac:dyDescent="0.25">
      <c r="A76" s="45" t="s">
        <v>61</v>
      </c>
      <c r="B76" s="7"/>
      <c r="C76" s="12" t="s">
        <v>50</v>
      </c>
      <c r="D76" s="10"/>
      <c r="E76" s="116"/>
      <c r="F76" s="91">
        <f>D76*E76</f>
        <v>0</v>
      </c>
      <c r="G76" s="12"/>
    </row>
    <row r="77" spans="1:7" hidden="1" outlineLevel="1" x14ac:dyDescent="0.25">
      <c r="A77" s="12" t="s">
        <v>62</v>
      </c>
      <c r="B77" s="7"/>
      <c r="C77" s="12" t="s">
        <v>50</v>
      </c>
      <c r="D77" s="10"/>
      <c r="E77" s="116"/>
      <c r="F77" s="91">
        <f t="shared" ref="F77:F80" si="10">D77*E77</f>
        <v>0</v>
      </c>
      <c r="G77" s="12"/>
    </row>
    <row r="78" spans="1:7" ht="23" hidden="1" outlineLevel="1" x14ac:dyDescent="0.25">
      <c r="A78" s="12" t="s">
        <v>63</v>
      </c>
      <c r="B78" s="7"/>
      <c r="C78" s="12" t="s">
        <v>50</v>
      </c>
      <c r="D78" s="10"/>
      <c r="E78" s="116"/>
      <c r="F78" s="91">
        <f t="shared" si="10"/>
        <v>0</v>
      </c>
      <c r="G78" s="12"/>
    </row>
    <row r="79" spans="1:7" hidden="1" outlineLevel="1" x14ac:dyDescent="0.25">
      <c r="A79" s="12" t="s">
        <v>64</v>
      </c>
      <c r="B79" s="7"/>
      <c r="C79" s="12" t="s">
        <v>50</v>
      </c>
      <c r="D79" s="10"/>
      <c r="E79" s="116"/>
      <c r="F79" s="91">
        <f>D79*E79</f>
        <v>0</v>
      </c>
      <c r="G79" s="12"/>
    </row>
    <row r="80" spans="1:7" hidden="1" outlineLevel="1" x14ac:dyDescent="0.25">
      <c r="A80" s="11" t="s">
        <v>97</v>
      </c>
      <c r="B80" s="7"/>
      <c r="C80" s="7" t="s">
        <v>54</v>
      </c>
      <c r="D80" s="10"/>
      <c r="E80" s="116"/>
      <c r="F80" s="91">
        <f t="shared" si="10"/>
        <v>0</v>
      </c>
      <c r="G80" s="12"/>
    </row>
    <row r="81" spans="1:7" hidden="1" outlineLevel="1" x14ac:dyDescent="0.25">
      <c r="A81" s="49" t="s">
        <v>65</v>
      </c>
      <c r="B81" s="7"/>
      <c r="C81" s="47" t="s">
        <v>54</v>
      </c>
      <c r="D81" s="10"/>
      <c r="E81" s="116"/>
      <c r="F81" s="91">
        <f>D81*E81</f>
        <v>0</v>
      </c>
      <c r="G81" s="12"/>
    </row>
    <row r="82" spans="1:7" hidden="1" outlineLevel="1" x14ac:dyDescent="0.25">
      <c r="A82" s="45" t="s">
        <v>66</v>
      </c>
      <c r="B82" s="7"/>
      <c r="C82" s="12" t="s">
        <v>50</v>
      </c>
      <c r="D82" s="10"/>
      <c r="E82" s="116"/>
      <c r="F82" s="91">
        <f>D82*E82</f>
        <v>0</v>
      </c>
      <c r="G82" s="12"/>
    </row>
    <row r="83" spans="1:7" hidden="1" outlineLevel="1" x14ac:dyDescent="0.25">
      <c r="A83" s="45" t="s">
        <v>66</v>
      </c>
      <c r="B83" s="7"/>
      <c r="C83" s="12" t="s">
        <v>50</v>
      </c>
      <c r="D83" s="10"/>
      <c r="E83" s="116"/>
      <c r="F83" s="91">
        <f>D83*E83</f>
        <v>0</v>
      </c>
      <c r="G83" s="12"/>
    </row>
    <row r="84" spans="1:7" hidden="1" outlineLevel="1" x14ac:dyDescent="0.25">
      <c r="A84" s="45"/>
      <c r="B84" s="7"/>
      <c r="C84" s="12" t="s">
        <v>50</v>
      </c>
      <c r="D84" s="10"/>
      <c r="E84" s="116"/>
      <c r="F84" s="91">
        <f>D84*E84</f>
        <v>0</v>
      </c>
      <c r="G84" s="12"/>
    </row>
    <row r="85" spans="1:7" hidden="1" outlineLevel="1" x14ac:dyDescent="0.25">
      <c r="A85" s="45"/>
      <c r="B85" s="7"/>
      <c r="C85" s="12" t="s">
        <v>50</v>
      </c>
      <c r="D85" s="10"/>
      <c r="E85" s="116"/>
      <c r="F85" s="91">
        <f>D85*E85</f>
        <v>0</v>
      </c>
      <c r="G85" s="12"/>
    </row>
    <row r="86" spans="1:7" hidden="1" outlineLevel="1" x14ac:dyDescent="0.25">
      <c r="A86" s="45"/>
      <c r="B86" s="7"/>
      <c r="C86" s="12" t="s">
        <v>50</v>
      </c>
      <c r="D86" s="10"/>
      <c r="E86" s="116"/>
      <c r="F86" s="91">
        <f t="shared" ref="F86:F88" si="11">D86*E86</f>
        <v>0</v>
      </c>
      <c r="G86" s="12"/>
    </row>
    <row r="87" spans="1:7" hidden="1" outlineLevel="1" x14ac:dyDescent="0.25">
      <c r="A87" s="45"/>
      <c r="B87" s="7"/>
      <c r="C87" s="12" t="s">
        <v>50</v>
      </c>
      <c r="D87" s="10"/>
      <c r="E87" s="116"/>
      <c r="F87" s="91">
        <f t="shared" si="11"/>
        <v>0</v>
      </c>
      <c r="G87" s="12"/>
    </row>
    <row r="88" spans="1:7" hidden="1" outlineLevel="1" x14ac:dyDescent="0.25">
      <c r="A88" s="45"/>
      <c r="B88" s="7"/>
      <c r="C88" s="12" t="s">
        <v>50</v>
      </c>
      <c r="D88" s="10"/>
      <c r="E88" s="116"/>
      <c r="F88" s="91">
        <f t="shared" si="11"/>
        <v>0</v>
      </c>
      <c r="G88" s="12"/>
    </row>
    <row r="89" spans="1:7" s="2" customFormat="1" ht="3.5" hidden="1" outlineLevel="1" x14ac:dyDescent="0.25">
      <c r="F89" s="85"/>
    </row>
    <row r="90" spans="1:7" collapsed="1" x14ac:dyDescent="0.25">
      <c r="A90" s="6" t="s">
        <v>21</v>
      </c>
      <c r="B90" s="6"/>
      <c r="C90" s="6"/>
      <c r="D90" s="6"/>
      <c r="E90" s="6"/>
      <c r="F90" s="92">
        <f>SUM(F76:F89)</f>
        <v>0</v>
      </c>
      <c r="G90" s="6"/>
    </row>
    <row r="91" spans="1:7" s="16" customFormat="1" ht="8" x14ac:dyDescent="0.25">
      <c r="F91" s="93"/>
    </row>
    <row r="92" spans="1:7" x14ac:dyDescent="0.25">
      <c r="A92" s="5" t="s">
        <v>67</v>
      </c>
      <c r="B92" s="5"/>
      <c r="C92" s="5"/>
      <c r="D92" s="5"/>
      <c r="E92" s="5"/>
      <c r="F92" s="88"/>
      <c r="G92" s="5"/>
    </row>
    <row r="93" spans="1:7" s="19" customFormat="1" ht="4.5" x14ac:dyDescent="0.25">
      <c r="F93" s="89"/>
    </row>
    <row r="94" spans="1:7" x14ac:dyDescent="0.25">
      <c r="A94" s="6" t="s">
        <v>100</v>
      </c>
      <c r="B94" s="6"/>
      <c r="C94" s="6"/>
      <c r="D94" s="6"/>
      <c r="E94" s="6"/>
      <c r="F94" s="114">
        <f>F90+F71+F49+F21+F34</f>
        <v>0</v>
      </c>
      <c r="G94" s="6"/>
    </row>
    <row r="95" spans="1:7" x14ac:dyDescent="0.25">
      <c r="A95" s="1"/>
    </row>
    <row r="96" spans="1:7" x14ac:dyDescent="0.25">
      <c r="A96" s="39"/>
      <c r="B96" s="40"/>
      <c r="C96" s="40"/>
      <c r="D96" s="40"/>
      <c r="E96" s="40"/>
      <c r="F96" s="96"/>
      <c r="G96" s="40"/>
    </row>
    <row r="97" spans="1:7" x14ac:dyDescent="0.25">
      <c r="A97" s="31"/>
      <c r="B97" s="32"/>
      <c r="C97" s="32"/>
      <c r="D97" s="32"/>
      <c r="E97" s="32"/>
      <c r="F97" s="97"/>
      <c r="G97" s="32"/>
    </row>
    <row r="98" spans="1:7" x14ac:dyDescent="0.25">
      <c r="A98" s="31"/>
      <c r="B98" s="32"/>
      <c r="C98" s="32"/>
      <c r="D98" s="32"/>
      <c r="E98" s="32"/>
      <c r="F98" s="97"/>
      <c r="G98" s="32"/>
    </row>
    <row r="99" spans="1:7" ht="34.5" x14ac:dyDescent="0.25">
      <c r="A99" s="31" t="s">
        <v>69</v>
      </c>
      <c r="B99" s="32"/>
      <c r="C99" s="32"/>
      <c r="D99" s="32"/>
      <c r="E99" s="32"/>
      <c r="F99" s="97"/>
      <c r="G99" s="32"/>
    </row>
    <row r="100" spans="1:7" ht="57.5" x14ac:dyDescent="0.25">
      <c r="A100" s="31" t="s">
        <v>70</v>
      </c>
      <c r="B100" s="32"/>
      <c r="C100" s="32"/>
      <c r="D100" s="32"/>
      <c r="E100" s="32"/>
      <c r="F100" s="97"/>
      <c r="G100" s="32"/>
    </row>
    <row r="101" spans="1:7" x14ac:dyDescent="0.25">
      <c r="A101" s="41"/>
      <c r="B101" s="32"/>
      <c r="C101" s="32"/>
      <c r="D101" s="32"/>
      <c r="E101" s="32"/>
      <c r="F101" s="97"/>
      <c r="G101" s="32"/>
    </row>
    <row r="102" spans="1:7" x14ac:dyDescent="0.25">
      <c r="A102" s="37"/>
      <c r="B102" s="37"/>
      <c r="C102" s="37"/>
      <c r="D102" s="37"/>
      <c r="E102" s="37"/>
      <c r="F102" s="98"/>
      <c r="G102" s="37"/>
    </row>
    <row r="103" spans="1:7" x14ac:dyDescent="0.25">
      <c r="A103" s="37"/>
      <c r="B103" s="37"/>
      <c r="C103" s="37"/>
      <c r="D103" s="37"/>
      <c r="E103" s="37"/>
      <c r="F103" s="98"/>
      <c r="G103" s="37"/>
    </row>
  </sheetData>
  <sheetProtection formatRows="0"/>
  <mergeCells count="5">
    <mergeCell ref="D7:G7"/>
    <mergeCell ref="A54:G54"/>
    <mergeCell ref="A1:F1"/>
    <mergeCell ref="D3:E3"/>
    <mergeCell ref="D5:G5"/>
  </mergeCells>
  <phoneticPr fontId="12"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76:C79 C81:C88 C56:C58 C60:C69" xr:uid="{00000000-0002-0000-0000-000001000000}">
      <formula1>Erstattungsart</formula1>
    </dataValidation>
    <dataValidation type="list" allowBlank="1" showInputMessage="1" sqref="A37:A42" xr:uid="{00000000-0002-0000-0000-000002000000}">
      <formula1>lSFK</formula1>
    </dataValidation>
    <dataValidation type="list" showInputMessage="1" sqref="A43:A47 A26:A32"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54" r:id="rId1" display="https://www.bundesfinanzministerium.de/Content/DE/Downloads/BMF_Schreiben/Steuerarten/Lohnsteuer/2023-11-21-steuerliche-behandlung-reisekosten-reisekostenverguetungen-2024.html (GERMAN ONLY)" xr:uid="{00000000-0004-0000-0000-000000000000}"/>
    <hyperlink ref="A54:G54" r:id="rId2" display="https://www.bundesfinanzministerium.de/Content/DE/Downloads/BMF_Schreiben/Steuerarten/Lohnsteuer/2024-12-02-steuerliche-behandlung-reisekosten-2025.html (GERMAN ONLY)" xr:uid="{505A1943-178B-49EF-A55F-241B28B8195B}"/>
  </hyperlinks>
  <pageMargins left="0.51181102362204722" right="0.51181102362204722" top="0.11811023622047245" bottom="0.39370078740157483" header="0.11811023622047245" footer="0.15748031496062992"/>
  <pageSetup paperSize="9" scale="97" orientation="landscape" r:id="rId3"/>
  <headerFooter differentFirst="1">
    <oddFooter>&amp;LForm-42-11-7-en&amp;C&amp;7&amp;P / &amp;N</oddFooter>
    <firstFooter>&amp;LForm-42-11-6-en</firstFooter>
  </headerFooter>
  <rowBreaks count="1" manualBreakCount="1">
    <brk id="50"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106"/>
  <sheetViews>
    <sheetView showGridLines="0" zoomScale="69" zoomScaleNormal="130" workbookViewId="0">
      <selection activeCell="E26" sqref="E26:E32"/>
    </sheetView>
  </sheetViews>
  <sheetFormatPr defaultColWidth="11.3984375" defaultRowHeight="11.5" outlineLevelRow="1" x14ac:dyDescent="0.25"/>
  <cols>
    <col min="1" max="1" width="31.8984375" customWidth="1"/>
    <col min="2" max="2" width="16.09765625" customWidth="1"/>
    <col min="3" max="3" width="17.69921875" customWidth="1"/>
    <col min="4" max="4" width="9.3984375" customWidth="1"/>
    <col min="5" max="5" width="14.59765625" customWidth="1"/>
    <col min="6" max="6" width="16.09765625" style="84" customWidth="1"/>
    <col min="7" max="7" width="30.59765625" customWidth="1"/>
    <col min="8" max="8" width="2" customWidth="1"/>
    <col min="9" max="9" width="5.69921875" customWidth="1"/>
    <col min="10" max="10" width="11.3984375" customWidth="1"/>
    <col min="11" max="11" width="9.3984375" customWidth="1"/>
    <col min="12" max="12" width="5.09765625" customWidth="1"/>
    <col min="14" max="14" width="34.8984375" customWidth="1"/>
  </cols>
  <sheetData>
    <row r="1" spans="1:14" ht="67.5" customHeight="1" x14ac:dyDescent="0.25">
      <c r="A1" s="120" t="s">
        <v>93</v>
      </c>
      <c r="B1" s="121"/>
      <c r="C1" s="121"/>
      <c r="D1" s="121"/>
      <c r="E1" s="121"/>
      <c r="F1" s="121"/>
      <c r="G1" s="43"/>
      <c r="H1" s="42"/>
    </row>
    <row r="2" spans="1:14" s="2" customFormat="1" ht="23.25" customHeight="1" x14ac:dyDescent="0.25">
      <c r="A2" s="83" t="s">
        <v>0</v>
      </c>
      <c r="F2" s="85"/>
    </row>
    <row r="3" spans="1:14" ht="23.25" customHeight="1" x14ac:dyDescent="0.25">
      <c r="A3" s="25" t="s">
        <v>1</v>
      </c>
      <c r="B3" s="51">
        <f>'Price schedule | Services'!B3</f>
        <v>10062707</v>
      </c>
      <c r="C3" s="26" t="s">
        <v>2</v>
      </c>
      <c r="D3" s="125">
        <f>'Price schedule | Services'!D3</f>
        <v>0</v>
      </c>
      <c r="E3" s="126"/>
      <c r="F3" s="86"/>
      <c r="G3" s="4"/>
    </row>
    <row r="4" spans="1:14" s="2" customFormat="1" ht="5.25" customHeight="1" x14ac:dyDescent="0.25">
      <c r="A4" s="24"/>
      <c r="C4" s="27"/>
      <c r="F4" s="85"/>
    </row>
    <row r="5" spans="1:14" x14ac:dyDescent="0.25">
      <c r="A5" s="28" t="s">
        <v>94</v>
      </c>
      <c r="B5" s="51" t="str">
        <f>'Price schedule | Services'!B5</f>
        <v>G-011989-003</v>
      </c>
      <c r="C5" s="26" t="s">
        <v>3</v>
      </c>
      <c r="D5" s="127">
        <f>'Price schedule | Services'!D5</f>
        <v>0</v>
      </c>
      <c r="E5" s="128"/>
      <c r="F5" s="128"/>
      <c r="G5" s="128"/>
    </row>
    <row r="6" spans="1:14" s="2" customFormat="1" ht="3.5" x14ac:dyDescent="0.25">
      <c r="A6" s="24"/>
      <c r="C6" s="27"/>
      <c r="F6" s="85"/>
    </row>
    <row r="7" spans="1:14" ht="34.5" customHeight="1" x14ac:dyDescent="0.25">
      <c r="A7" s="28" t="s">
        <v>4</v>
      </c>
      <c r="B7" s="100" t="s">
        <v>98</v>
      </c>
      <c r="C7" s="26" t="s">
        <v>5</v>
      </c>
      <c r="D7" s="129">
        <f>'Price schedule | Services'!D7</f>
        <v>0</v>
      </c>
      <c r="E7" s="130"/>
      <c r="F7" s="130"/>
      <c r="G7" s="130"/>
    </row>
    <row r="8" spans="1:14" s="17" customFormat="1" ht="9" x14ac:dyDescent="0.25">
      <c r="A8" s="29"/>
      <c r="B8" s="30"/>
      <c r="C8" s="30"/>
      <c r="D8" s="30"/>
      <c r="E8" s="30"/>
      <c r="F8" s="87"/>
      <c r="G8" s="30"/>
    </row>
    <row r="9" spans="1:14" x14ac:dyDescent="0.25">
      <c r="A9" s="5" t="s">
        <v>6</v>
      </c>
      <c r="B9" s="5"/>
      <c r="C9" s="5"/>
      <c r="D9" s="5"/>
      <c r="E9" s="5"/>
      <c r="F9" s="88"/>
      <c r="G9" s="5"/>
    </row>
    <row r="10" spans="1:14" s="19" customFormat="1" ht="4.5" outlineLevel="1" x14ac:dyDescent="0.25">
      <c r="F10" s="89"/>
    </row>
    <row r="11" spans="1:14" outlineLevel="1" x14ac:dyDescent="0.25">
      <c r="A11" s="3" t="s">
        <v>7</v>
      </c>
      <c r="B11" s="33" t="s">
        <v>8</v>
      </c>
      <c r="C11" s="34"/>
      <c r="D11" s="3" t="s">
        <v>9</v>
      </c>
      <c r="E11" s="3" t="s">
        <v>10</v>
      </c>
      <c r="F11" s="90" t="s">
        <v>11</v>
      </c>
      <c r="G11" s="3" t="s">
        <v>12</v>
      </c>
    </row>
    <row r="12" spans="1:14" outlineLevel="1" x14ac:dyDescent="0.25">
      <c r="A12" s="12" t="s">
        <v>13</v>
      </c>
      <c r="B12" s="35"/>
      <c r="C12" s="36"/>
      <c r="D12" s="10"/>
      <c r="E12" s="50"/>
      <c r="F12" s="91">
        <f>D12*E12</f>
        <v>0</v>
      </c>
      <c r="G12" s="12"/>
    </row>
    <row r="13" spans="1:14" outlineLevel="1" x14ac:dyDescent="0.25">
      <c r="A13" s="12" t="s">
        <v>14</v>
      </c>
      <c r="B13" s="35"/>
      <c r="C13" s="36"/>
      <c r="D13" s="10"/>
      <c r="E13" s="50"/>
      <c r="F13" s="91">
        <f>D13*E13</f>
        <v>0</v>
      </c>
      <c r="G13" s="12"/>
      <c r="N13" s="20"/>
    </row>
    <row r="14" spans="1:14" outlineLevel="1" x14ac:dyDescent="0.25">
      <c r="A14" s="12" t="s">
        <v>15</v>
      </c>
      <c r="B14" s="35"/>
      <c r="C14" s="36"/>
      <c r="D14" s="10"/>
      <c r="E14" s="50"/>
      <c r="F14" s="91">
        <f t="shared" ref="F14:F19" si="0">D14*E14</f>
        <v>0</v>
      </c>
      <c r="G14" s="12"/>
      <c r="N14" s="20"/>
    </row>
    <row r="15" spans="1:14" outlineLevel="1" x14ac:dyDescent="0.25">
      <c r="A15" s="12" t="s">
        <v>16</v>
      </c>
      <c r="B15" s="35"/>
      <c r="C15" s="36"/>
      <c r="D15" s="10"/>
      <c r="E15" s="50"/>
      <c r="F15" s="91">
        <f t="shared" si="0"/>
        <v>0</v>
      </c>
      <c r="G15" s="12"/>
      <c r="N15" s="20"/>
    </row>
    <row r="16" spans="1:14" outlineLevel="1" x14ac:dyDescent="0.25">
      <c r="A16" s="12" t="s">
        <v>17</v>
      </c>
      <c r="B16" s="35"/>
      <c r="C16" s="36"/>
      <c r="D16" s="10"/>
      <c r="E16" s="50"/>
      <c r="F16" s="91">
        <f t="shared" si="0"/>
        <v>0</v>
      </c>
      <c r="G16" s="12"/>
      <c r="N16" s="20"/>
    </row>
    <row r="17" spans="1:14" outlineLevel="1" x14ac:dyDescent="0.25">
      <c r="A17" s="12" t="s">
        <v>18</v>
      </c>
      <c r="B17" s="35"/>
      <c r="C17" s="36"/>
      <c r="D17" s="10"/>
      <c r="E17" s="50"/>
      <c r="F17" s="91">
        <f t="shared" si="0"/>
        <v>0</v>
      </c>
      <c r="G17" s="12"/>
      <c r="N17" s="20"/>
    </row>
    <row r="18" spans="1:14" outlineLevel="1" x14ac:dyDescent="0.25">
      <c r="A18" s="12" t="s">
        <v>19</v>
      </c>
      <c r="B18" s="35"/>
      <c r="C18" s="36"/>
      <c r="D18" s="10"/>
      <c r="E18" s="50"/>
      <c r="F18" s="91">
        <f t="shared" si="0"/>
        <v>0</v>
      </c>
      <c r="G18" s="12"/>
      <c r="N18" s="20"/>
    </row>
    <row r="19" spans="1:14" outlineLevel="1" x14ac:dyDescent="0.25">
      <c r="A19" s="12" t="s">
        <v>20</v>
      </c>
      <c r="B19" s="35"/>
      <c r="C19" s="36"/>
      <c r="D19" s="10"/>
      <c r="E19" s="50"/>
      <c r="F19" s="91">
        <f t="shared" si="0"/>
        <v>0</v>
      </c>
      <c r="G19" s="12"/>
      <c r="N19" s="20"/>
    </row>
    <row r="20" spans="1:14" s="2" customFormat="1" ht="5.4" customHeight="1" outlineLevel="1" x14ac:dyDescent="0.25">
      <c r="C20" s="9"/>
      <c r="F20" s="85"/>
    </row>
    <row r="21" spans="1:14" x14ac:dyDescent="0.25">
      <c r="A21" s="6" t="s">
        <v>21</v>
      </c>
      <c r="B21" s="6"/>
      <c r="C21" s="6"/>
      <c r="D21" s="6"/>
      <c r="E21" s="6"/>
      <c r="F21" s="92">
        <f>SUM(F12:F20)</f>
        <v>0</v>
      </c>
      <c r="G21" s="6"/>
    </row>
    <row r="22" spans="1:14" s="16" customFormat="1" ht="17.149999999999999" customHeight="1" x14ac:dyDescent="0.25">
      <c r="F22" s="93"/>
    </row>
    <row r="23" spans="1:14" x14ac:dyDescent="0.25">
      <c r="A23" s="5" t="s">
        <v>22</v>
      </c>
      <c r="B23" s="5"/>
      <c r="C23" s="5"/>
      <c r="D23" s="5"/>
      <c r="E23" s="5"/>
      <c r="F23" s="88"/>
      <c r="G23" s="5"/>
    </row>
    <row r="24" spans="1:14" s="19" customFormat="1" ht="4.5" x14ac:dyDescent="0.25">
      <c r="F24" s="89"/>
    </row>
    <row r="25" spans="1:14" ht="34.5" x14ac:dyDescent="0.25">
      <c r="A25" s="21" t="s">
        <v>23</v>
      </c>
      <c r="B25" s="3" t="s">
        <v>24</v>
      </c>
      <c r="C25" s="3" t="s">
        <v>25</v>
      </c>
      <c r="D25" s="3" t="s">
        <v>26</v>
      </c>
      <c r="E25" s="3" t="s">
        <v>10</v>
      </c>
      <c r="F25" s="90" t="s">
        <v>27</v>
      </c>
      <c r="G25" s="3" t="s">
        <v>12</v>
      </c>
    </row>
    <row r="26" spans="1:14" x14ac:dyDescent="0.25">
      <c r="A26" s="12" t="s">
        <v>28</v>
      </c>
      <c r="B26" s="22" t="str">
        <f>IFERROR(VLOOKUP(A26,'List of key experts'!$B$11:$D$34,3,0)&amp;" "&amp;VLOOKUP(A26,'List of key experts'!$B$11:$D$34,2,0),"N.N.")</f>
        <v xml:space="preserve"> </v>
      </c>
      <c r="C26" s="8" t="s">
        <v>29</v>
      </c>
      <c r="D26" s="144"/>
      <c r="E26" s="50"/>
      <c r="F26" s="91">
        <f>D26*E26</f>
        <v>0</v>
      </c>
      <c r="G26" s="12"/>
    </row>
    <row r="27" spans="1:14" x14ac:dyDescent="0.25">
      <c r="A27" s="12" t="s">
        <v>30</v>
      </c>
      <c r="B27" s="22" t="str">
        <f>IFERROR(VLOOKUP(A27,'List of key experts'!$B$11:$D$34,3,0)&amp;" "&amp;VLOOKUP(A27,'List of key experts'!$B$11:$D$34,2,0),"N.N.")</f>
        <v xml:space="preserve">  </v>
      </c>
      <c r="C27" s="8" t="s">
        <v>29</v>
      </c>
      <c r="D27" s="145"/>
      <c r="E27" s="50"/>
      <c r="F27" s="91">
        <f t="shared" ref="F27:F32" si="1">D27*E27</f>
        <v>0</v>
      </c>
      <c r="G27" s="12"/>
    </row>
    <row r="28" spans="1:14" outlineLevel="1" x14ac:dyDescent="0.25">
      <c r="A28" s="12" t="s">
        <v>31</v>
      </c>
      <c r="B28" s="22" t="str">
        <f>IFERROR(VLOOKUP(A28,'List of key experts'!$B$11:$D$34,3,0)&amp;" "&amp;VLOOKUP(A28,'List of key experts'!$B$11:$D$34,2,0),"N.N.")</f>
        <v xml:space="preserve"> </v>
      </c>
      <c r="C28" s="8" t="s">
        <v>29</v>
      </c>
      <c r="D28" s="145"/>
      <c r="E28" s="50"/>
      <c r="F28" s="91">
        <f t="shared" si="1"/>
        <v>0</v>
      </c>
      <c r="G28" s="12"/>
    </row>
    <row r="29" spans="1:14" outlineLevel="1" x14ac:dyDescent="0.25">
      <c r="A29" s="12" t="s">
        <v>32</v>
      </c>
      <c r="B29" s="22" t="str">
        <f>IFERROR(VLOOKUP(A29,'List of key experts'!$B$11:$D$34,3,0)&amp;" "&amp;VLOOKUP(A29,'List of key experts'!$B$11:$D$34,2,0),"N.N.")</f>
        <v xml:space="preserve"> </v>
      </c>
      <c r="C29" s="8" t="s">
        <v>29</v>
      </c>
      <c r="D29" s="145"/>
      <c r="E29" s="50"/>
      <c r="F29" s="91">
        <f t="shared" si="1"/>
        <v>0</v>
      </c>
      <c r="G29" s="12"/>
    </row>
    <row r="30" spans="1:14" outlineLevel="1" x14ac:dyDescent="0.25">
      <c r="A30" s="12" t="s">
        <v>33</v>
      </c>
      <c r="B30" s="22" t="str">
        <f>IFERROR(VLOOKUP(A30,'List of key experts'!$B$11:$D$34,3,0)&amp;" "&amp;VLOOKUP(A30,'List of key experts'!$B$11:$D$34,2,0),"N.N.")</f>
        <v xml:space="preserve"> </v>
      </c>
      <c r="C30" s="8" t="s">
        <v>29</v>
      </c>
      <c r="D30" s="145"/>
      <c r="E30" s="50"/>
      <c r="F30" s="91">
        <f t="shared" si="1"/>
        <v>0</v>
      </c>
      <c r="G30" s="12"/>
    </row>
    <row r="31" spans="1:14" outlineLevel="1" x14ac:dyDescent="0.25">
      <c r="A31" s="12" t="s">
        <v>35</v>
      </c>
      <c r="B31" s="22"/>
      <c r="C31" s="8" t="s">
        <v>29</v>
      </c>
      <c r="D31" s="145"/>
      <c r="E31" s="50"/>
      <c r="F31" s="91">
        <f t="shared" si="1"/>
        <v>0</v>
      </c>
      <c r="G31" s="12"/>
    </row>
    <row r="32" spans="1:14" outlineLevel="1" x14ac:dyDescent="0.25">
      <c r="A32" s="12" t="s">
        <v>36</v>
      </c>
      <c r="B32" s="22"/>
      <c r="C32" s="8" t="s">
        <v>29</v>
      </c>
      <c r="D32" s="145"/>
      <c r="E32" s="50"/>
      <c r="F32" s="91">
        <f t="shared" si="1"/>
        <v>0</v>
      </c>
      <c r="G32" s="12"/>
    </row>
    <row r="33" spans="1:7" s="2" customFormat="1" ht="3.65" customHeight="1" outlineLevel="1" x14ac:dyDescent="0.25">
      <c r="C33" s="9"/>
      <c r="F33" s="85"/>
    </row>
    <row r="34" spans="1:7" x14ac:dyDescent="0.25">
      <c r="A34" s="6" t="s">
        <v>21</v>
      </c>
      <c r="B34" s="6"/>
      <c r="C34" s="6"/>
      <c r="D34" s="6"/>
      <c r="E34" s="6"/>
      <c r="F34" s="92">
        <f>SUM(F26:F33)</f>
        <v>0</v>
      </c>
      <c r="G34" s="6"/>
    </row>
    <row r="35" spans="1:7" s="16" customFormat="1" ht="8" x14ac:dyDescent="0.25">
      <c r="F35" s="93"/>
    </row>
    <row r="36" spans="1:7" ht="23" x14ac:dyDescent="0.25">
      <c r="A36" s="21" t="s">
        <v>95</v>
      </c>
      <c r="B36" s="3" t="s">
        <v>24</v>
      </c>
      <c r="C36" s="3" t="s">
        <v>40</v>
      </c>
      <c r="D36" s="3" t="s">
        <v>41</v>
      </c>
      <c r="E36" s="3" t="s">
        <v>42</v>
      </c>
      <c r="F36" s="90" t="s">
        <v>27</v>
      </c>
      <c r="G36" s="3" t="s">
        <v>12</v>
      </c>
    </row>
    <row r="37" spans="1:7" x14ac:dyDescent="0.25">
      <c r="A37" s="12" t="s">
        <v>28</v>
      </c>
      <c r="B37" s="22" t="str">
        <f>IFERROR(VLOOKUP(A37,'List of key experts'!$B$11:$D$34,3,0)&amp;" "&amp;VLOOKUP(A37,'List of key experts'!$B$11:$D$34,2,0),"N.N.")</f>
        <v xml:space="preserve"> </v>
      </c>
      <c r="C37" s="8" t="s">
        <v>29</v>
      </c>
      <c r="D37" s="10"/>
      <c r="E37" s="50"/>
      <c r="F37" s="91">
        <f>D37*E37</f>
        <v>0</v>
      </c>
      <c r="G37" s="12"/>
    </row>
    <row r="38" spans="1:7" x14ac:dyDescent="0.25">
      <c r="A38" s="12" t="s">
        <v>30</v>
      </c>
      <c r="B38" s="22" t="str">
        <f>IFERROR(VLOOKUP(A38,'List of key experts'!$B$11:$D$34,3,0)&amp;" "&amp;VLOOKUP(A38,'List of key experts'!$B$11:$D$34,2,0),"N.N.")</f>
        <v xml:space="preserve">  </v>
      </c>
      <c r="C38" s="8" t="s">
        <v>29</v>
      </c>
      <c r="D38" s="10"/>
      <c r="E38" s="50"/>
      <c r="F38" s="91">
        <f t="shared" ref="F38:F47" si="2">D38*E38</f>
        <v>0</v>
      </c>
      <c r="G38" s="12"/>
    </row>
    <row r="39" spans="1:7" outlineLevel="1" x14ac:dyDescent="0.25">
      <c r="A39" s="12" t="s">
        <v>31</v>
      </c>
      <c r="B39" s="22" t="str">
        <f>IFERROR(VLOOKUP(A39,'List of key experts'!$B$11:$D$34,3,0)&amp;" "&amp;VLOOKUP(A39,'List of key experts'!$B$11:$D$34,2,0),"N.N.")</f>
        <v xml:space="preserve"> </v>
      </c>
      <c r="C39" s="8" t="s">
        <v>29</v>
      </c>
      <c r="D39" s="10"/>
      <c r="E39" s="50"/>
      <c r="F39" s="91">
        <f t="shared" si="2"/>
        <v>0</v>
      </c>
      <c r="G39" s="12"/>
    </row>
    <row r="40" spans="1:7" outlineLevel="1" x14ac:dyDescent="0.25">
      <c r="A40" s="12" t="s">
        <v>32</v>
      </c>
      <c r="B40" s="22" t="str">
        <f>IFERROR(VLOOKUP(A40,'List of key experts'!$B$11:$D$34,3,0)&amp;" "&amp;VLOOKUP(A40,'List of key experts'!$B$11:$D$34,2,0),"N.N.")</f>
        <v xml:space="preserve"> </v>
      </c>
      <c r="C40" s="8" t="s">
        <v>29</v>
      </c>
      <c r="D40" s="10"/>
      <c r="E40" s="50"/>
      <c r="F40" s="91">
        <f t="shared" si="2"/>
        <v>0</v>
      </c>
      <c r="G40" s="12"/>
    </row>
    <row r="41" spans="1:7" outlineLevel="1" x14ac:dyDescent="0.25">
      <c r="A41" s="12" t="s">
        <v>33</v>
      </c>
      <c r="B41" s="22" t="str">
        <f>IFERROR(VLOOKUP(A41,'List of key experts'!$B$11:$D$34,3,0)&amp;" "&amp;VLOOKUP(A41,'List of key experts'!$B$11:$D$34,2,0),"N.N.")</f>
        <v xml:space="preserve"> </v>
      </c>
      <c r="C41" s="8" t="s">
        <v>29</v>
      </c>
      <c r="D41" s="10"/>
      <c r="E41" s="50"/>
      <c r="F41" s="91">
        <f t="shared" si="2"/>
        <v>0</v>
      </c>
      <c r="G41" s="12"/>
    </row>
    <row r="42" spans="1:7" outlineLevel="1" x14ac:dyDescent="0.25">
      <c r="A42" s="12" t="s">
        <v>34</v>
      </c>
      <c r="B42" s="22" t="str">
        <f>IFERROR(VLOOKUP(A42,'List of key experts'!$B$11:$D$34,3,0)&amp;" "&amp;VLOOKUP(A42,'List of key experts'!$B$11:$D$34,2,0),"N.N.")</f>
        <v>N.N.</v>
      </c>
      <c r="C42" s="8" t="s">
        <v>29</v>
      </c>
      <c r="D42" s="10"/>
      <c r="E42" s="50"/>
      <c r="F42" s="91">
        <f t="shared" si="2"/>
        <v>0</v>
      </c>
      <c r="G42" s="12"/>
    </row>
    <row r="43" spans="1:7" outlineLevel="1" x14ac:dyDescent="0.25">
      <c r="A43" s="12" t="s">
        <v>35</v>
      </c>
      <c r="B43" s="22" t="str">
        <f>IFERROR(VLOOKUP(A43,'List of key experts'!$B$11:$D$34,3,0)&amp;" "&amp;VLOOKUP(A43,'List of key experts'!$B$11:$D$34,2,0),"N.N.")</f>
        <v xml:space="preserve"> </v>
      </c>
      <c r="C43" s="8" t="s">
        <v>29</v>
      </c>
      <c r="D43" s="10"/>
      <c r="E43" s="50"/>
      <c r="F43" s="91">
        <f t="shared" si="2"/>
        <v>0</v>
      </c>
      <c r="G43" s="12"/>
    </row>
    <row r="44" spans="1:7" outlineLevel="1" x14ac:dyDescent="0.25">
      <c r="A44" s="12" t="s">
        <v>36</v>
      </c>
      <c r="B44" s="22" t="str">
        <f>IFERROR(VLOOKUP(A44,'List of key experts'!$B$11:$D$34,3,0)&amp;" "&amp;VLOOKUP(A44,'List of key experts'!$B$11:$D$34,2,0),"N.N.")</f>
        <v xml:space="preserve"> </v>
      </c>
      <c r="C44" s="8" t="s">
        <v>29</v>
      </c>
      <c r="D44" s="10"/>
      <c r="E44" s="50"/>
      <c r="F44" s="91">
        <f t="shared" si="2"/>
        <v>0</v>
      </c>
      <c r="G44" s="12"/>
    </row>
    <row r="45" spans="1:7" outlineLevel="1" x14ac:dyDescent="0.25">
      <c r="A45" s="12" t="s">
        <v>37</v>
      </c>
      <c r="B45" s="22" t="str">
        <f>IFERROR(VLOOKUP(A45,'List of key experts'!$B$11:$D$34,3,0)&amp;" "&amp;VLOOKUP(A45,'List of key experts'!$B$11:$D$34,2,0),"N.N.")</f>
        <v>N.N.</v>
      </c>
      <c r="C45" s="8" t="s">
        <v>29</v>
      </c>
      <c r="D45" s="10"/>
      <c r="E45" s="50"/>
      <c r="F45" s="91">
        <f t="shared" si="2"/>
        <v>0</v>
      </c>
      <c r="G45" s="12"/>
    </row>
    <row r="46" spans="1:7" outlineLevel="1" x14ac:dyDescent="0.25">
      <c r="A46" s="12" t="s">
        <v>38</v>
      </c>
      <c r="B46" s="22" t="str">
        <f>IFERROR(VLOOKUP(A46,'List of key experts'!$B$11:$D$34,3,0)&amp;" "&amp;VLOOKUP(A46,'List of key experts'!$B$11:$D$34,2,0),"N.N.")</f>
        <v>N.N.</v>
      </c>
      <c r="C46" s="8" t="s">
        <v>29</v>
      </c>
      <c r="D46" s="10"/>
      <c r="E46" s="50"/>
      <c r="F46" s="91">
        <f t="shared" si="2"/>
        <v>0</v>
      </c>
      <c r="G46" s="12"/>
    </row>
    <row r="47" spans="1:7" outlineLevel="1" x14ac:dyDescent="0.25">
      <c r="A47" s="12" t="s">
        <v>39</v>
      </c>
      <c r="B47" s="22" t="str">
        <f>IFERROR(VLOOKUP(A47,'List of key experts'!$B$11:$D$34,3,0)&amp;" "&amp;VLOOKUP(A47,'List of key experts'!$B$11:$D$34,2,0),"N.N.")</f>
        <v>N.N.</v>
      </c>
      <c r="C47" s="8" t="s">
        <v>29</v>
      </c>
      <c r="D47" s="10"/>
      <c r="E47" s="50"/>
      <c r="F47" s="91">
        <f t="shared" si="2"/>
        <v>0</v>
      </c>
      <c r="G47" s="12"/>
    </row>
    <row r="48" spans="1:7" s="2" customFormat="1" ht="5.4" customHeight="1" outlineLevel="1" x14ac:dyDescent="0.25">
      <c r="C48" s="9"/>
      <c r="F48" s="85"/>
    </row>
    <row r="49" spans="1:8" x14ac:dyDescent="0.25">
      <c r="A49" s="6" t="s">
        <v>21</v>
      </c>
      <c r="B49" s="6"/>
      <c r="C49" s="6"/>
      <c r="D49" s="6"/>
      <c r="E49" s="6"/>
      <c r="F49" s="92">
        <f>SUM(F37:F48)</f>
        <v>0</v>
      </c>
      <c r="G49" s="6"/>
    </row>
    <row r="50" spans="1:8" s="2" customFormat="1" ht="3.5" x14ac:dyDescent="0.25">
      <c r="F50" s="85"/>
    </row>
    <row r="51" spans="1:8" s="16" customFormat="1" ht="8" x14ac:dyDescent="0.25">
      <c r="F51" s="93"/>
    </row>
    <row r="52" spans="1:8" x14ac:dyDescent="0.25">
      <c r="A52" s="5" t="s">
        <v>43</v>
      </c>
      <c r="B52" s="5"/>
      <c r="C52" s="5"/>
      <c r="D52" s="5"/>
      <c r="E52" s="5"/>
      <c r="F52" s="88"/>
      <c r="G52" s="5"/>
    </row>
    <row r="53" spans="1:8" x14ac:dyDescent="0.25">
      <c r="A53" s="44" t="s">
        <v>44</v>
      </c>
      <c r="B53" s="38"/>
      <c r="C53" s="38"/>
      <c r="D53" s="38"/>
      <c r="E53" s="38"/>
      <c r="F53" s="94"/>
      <c r="G53" s="38"/>
      <c r="H53" s="38"/>
    </row>
    <row r="54" spans="1:8" ht="24" customHeight="1" x14ac:dyDescent="0.25">
      <c r="A54" s="119" t="s">
        <v>71</v>
      </c>
      <c r="B54" s="119"/>
      <c r="C54" s="119"/>
      <c r="D54" s="119"/>
      <c r="E54" s="119"/>
      <c r="F54" s="119"/>
      <c r="G54" s="119"/>
      <c r="H54" s="23"/>
    </row>
    <row r="55" spans="1:8" ht="23" x14ac:dyDescent="0.25">
      <c r="A55" s="3" t="s">
        <v>7</v>
      </c>
      <c r="B55" s="3" t="s">
        <v>47</v>
      </c>
      <c r="C55" s="3" t="s">
        <v>25</v>
      </c>
      <c r="D55" s="3" t="s">
        <v>41</v>
      </c>
      <c r="E55" s="3" t="s">
        <v>48</v>
      </c>
      <c r="F55" s="90" t="s">
        <v>27</v>
      </c>
      <c r="G55" s="3" t="s">
        <v>12</v>
      </c>
    </row>
    <row r="56" spans="1:8" outlineLevel="1" x14ac:dyDescent="0.25">
      <c r="A56" s="12" t="s">
        <v>49</v>
      </c>
      <c r="B56" s="12"/>
      <c r="C56" s="12" t="s">
        <v>50</v>
      </c>
      <c r="D56" s="10"/>
      <c r="E56" s="50"/>
      <c r="F56" s="91">
        <f>D56*E56</f>
        <v>0</v>
      </c>
      <c r="G56" s="12"/>
    </row>
    <row r="57" spans="1:8" outlineLevel="1" x14ac:dyDescent="0.25">
      <c r="A57" s="12" t="s">
        <v>51</v>
      </c>
      <c r="B57" s="12"/>
      <c r="C57" s="12" t="s">
        <v>50</v>
      </c>
      <c r="D57" s="10"/>
      <c r="E57" s="50"/>
      <c r="F57" s="91">
        <f t="shared" ref="F57:F69" si="3">D57*E57</f>
        <v>0</v>
      </c>
      <c r="G57" s="12"/>
    </row>
    <row r="58" spans="1:8" outlineLevel="1" x14ac:dyDescent="0.25">
      <c r="A58" s="12" t="s">
        <v>52</v>
      </c>
      <c r="B58" s="12"/>
      <c r="C58" s="12" t="s">
        <v>50</v>
      </c>
      <c r="D58" s="10"/>
      <c r="E58" s="50"/>
      <c r="F58" s="91">
        <f t="shared" si="3"/>
        <v>0</v>
      </c>
      <c r="G58" s="12"/>
    </row>
    <row r="59" spans="1:8" ht="12" customHeight="1" outlineLevel="1" x14ac:dyDescent="0.25">
      <c r="A59" s="47" t="s">
        <v>53</v>
      </c>
      <c r="B59" s="48"/>
      <c r="C59" s="46" t="s">
        <v>54</v>
      </c>
      <c r="D59" s="10"/>
      <c r="E59" s="50"/>
      <c r="F59" s="91">
        <f t="shared" si="3"/>
        <v>0</v>
      </c>
      <c r="G59" s="12"/>
    </row>
    <row r="60" spans="1:8" outlineLevel="1" x14ac:dyDescent="0.25">
      <c r="A60" s="12" t="s">
        <v>55</v>
      </c>
      <c r="B60" s="12"/>
      <c r="C60" s="12" t="s">
        <v>50</v>
      </c>
      <c r="D60" s="10"/>
      <c r="E60" s="50"/>
      <c r="F60" s="91">
        <f t="shared" si="3"/>
        <v>0</v>
      </c>
      <c r="G60" s="12"/>
    </row>
    <row r="61" spans="1:8" outlineLevel="1" x14ac:dyDescent="0.25">
      <c r="A61" s="12" t="s">
        <v>56</v>
      </c>
      <c r="B61" s="12"/>
      <c r="C61" s="12" t="s">
        <v>50</v>
      </c>
      <c r="D61" s="10"/>
      <c r="E61" s="50"/>
      <c r="F61" s="91">
        <f t="shared" si="3"/>
        <v>0</v>
      </c>
      <c r="G61" s="12"/>
    </row>
    <row r="62" spans="1:8" ht="23.15" customHeight="1" outlineLevel="1" x14ac:dyDescent="0.25">
      <c r="A62" s="12" t="s">
        <v>57</v>
      </c>
      <c r="B62" s="12"/>
      <c r="C62" s="12" t="s">
        <v>50</v>
      </c>
      <c r="D62" s="10"/>
      <c r="E62" s="50"/>
      <c r="F62" s="91">
        <f t="shared" si="3"/>
        <v>0</v>
      </c>
      <c r="G62" s="12"/>
    </row>
    <row r="63" spans="1:8" outlineLevel="1" x14ac:dyDescent="0.25">
      <c r="A63" s="12" t="s">
        <v>58</v>
      </c>
      <c r="B63" s="12"/>
      <c r="C63" s="12" t="s">
        <v>50</v>
      </c>
      <c r="D63" s="10"/>
      <c r="E63" s="50"/>
      <c r="F63" s="91">
        <f t="shared" si="3"/>
        <v>0</v>
      </c>
      <c r="G63" s="12"/>
    </row>
    <row r="64" spans="1:8" outlineLevel="1" x14ac:dyDescent="0.25">
      <c r="A64" s="12" t="s">
        <v>58</v>
      </c>
      <c r="B64" s="12"/>
      <c r="C64" s="12" t="s">
        <v>50</v>
      </c>
      <c r="D64" s="10"/>
      <c r="E64" s="50"/>
      <c r="F64" s="91">
        <f t="shared" si="3"/>
        <v>0</v>
      </c>
      <c r="G64" s="12"/>
    </row>
    <row r="65" spans="1:7" outlineLevel="1" x14ac:dyDescent="0.25">
      <c r="A65" s="12" t="s">
        <v>58</v>
      </c>
      <c r="B65" s="12"/>
      <c r="C65" s="12" t="s">
        <v>50</v>
      </c>
      <c r="D65" s="10"/>
      <c r="E65" s="50"/>
      <c r="F65" s="91">
        <f t="shared" si="3"/>
        <v>0</v>
      </c>
      <c r="G65" s="12"/>
    </row>
    <row r="66" spans="1:7" outlineLevel="1" x14ac:dyDescent="0.25">
      <c r="A66" s="12" t="s">
        <v>58</v>
      </c>
      <c r="B66" s="12"/>
      <c r="C66" s="12" t="s">
        <v>50</v>
      </c>
      <c r="D66" s="10"/>
      <c r="E66" s="50"/>
      <c r="F66" s="91">
        <f t="shared" si="3"/>
        <v>0</v>
      </c>
      <c r="G66" s="12"/>
    </row>
    <row r="67" spans="1:7" outlineLevel="1" x14ac:dyDescent="0.25">
      <c r="A67" s="12"/>
      <c r="B67" s="12"/>
      <c r="C67" s="12" t="s">
        <v>50</v>
      </c>
      <c r="D67" s="10"/>
      <c r="E67" s="50"/>
      <c r="F67" s="91">
        <f t="shared" si="3"/>
        <v>0</v>
      </c>
      <c r="G67" s="12"/>
    </row>
    <row r="68" spans="1:7" outlineLevel="1" x14ac:dyDescent="0.25">
      <c r="A68" s="12"/>
      <c r="B68" s="12"/>
      <c r="C68" s="12" t="s">
        <v>50</v>
      </c>
      <c r="D68" s="10"/>
      <c r="E68" s="50"/>
      <c r="F68" s="91">
        <f t="shared" si="3"/>
        <v>0</v>
      </c>
      <c r="G68" s="12"/>
    </row>
    <row r="69" spans="1:7" outlineLevel="1" x14ac:dyDescent="0.25">
      <c r="A69" s="12"/>
      <c r="B69" s="12"/>
      <c r="C69" s="12" t="s">
        <v>50</v>
      </c>
      <c r="D69" s="10"/>
      <c r="E69" s="50"/>
      <c r="F69" s="91">
        <f t="shared" si="3"/>
        <v>0</v>
      </c>
      <c r="G69" s="12"/>
    </row>
    <row r="70" spans="1:7" s="2" customFormat="1" ht="5.4" customHeight="1" outlineLevel="1" x14ac:dyDescent="0.25">
      <c r="C70" s="9"/>
      <c r="F70" s="85"/>
    </row>
    <row r="71" spans="1:7" x14ac:dyDescent="0.25">
      <c r="A71" s="6" t="s">
        <v>21</v>
      </c>
      <c r="B71" s="6"/>
      <c r="C71" s="6"/>
      <c r="D71" s="6"/>
      <c r="E71" s="6"/>
      <c r="F71" s="92">
        <f>SUM(F56:F70)</f>
        <v>0</v>
      </c>
      <c r="G71" s="6"/>
    </row>
    <row r="72" spans="1:7" s="16" customFormat="1" ht="8" x14ac:dyDescent="0.25">
      <c r="F72" s="93"/>
    </row>
    <row r="73" spans="1:7" x14ac:dyDescent="0.25">
      <c r="A73" s="5" t="s">
        <v>59</v>
      </c>
      <c r="B73" s="5"/>
      <c r="C73" s="5"/>
      <c r="D73" s="5"/>
      <c r="E73" s="5"/>
      <c r="F73" s="88"/>
      <c r="G73" s="5"/>
    </row>
    <row r="74" spans="1:7" s="19" customFormat="1" ht="4.5" outlineLevel="1" x14ac:dyDescent="0.25">
      <c r="F74" s="89"/>
    </row>
    <row r="75" spans="1:7" outlineLevel="1" x14ac:dyDescent="0.25">
      <c r="A75" s="3" t="s">
        <v>60</v>
      </c>
      <c r="B75" s="3"/>
      <c r="C75" s="3" t="s">
        <v>40</v>
      </c>
      <c r="D75" s="3" t="s">
        <v>9</v>
      </c>
      <c r="E75" s="3" t="s">
        <v>48</v>
      </c>
      <c r="F75" s="90" t="s">
        <v>13</v>
      </c>
      <c r="G75" s="3" t="s">
        <v>12</v>
      </c>
    </row>
    <row r="76" spans="1:7" outlineLevel="1" x14ac:dyDescent="0.25">
      <c r="A76" s="45" t="s">
        <v>61</v>
      </c>
      <c r="B76" s="7"/>
      <c r="C76" s="12" t="s">
        <v>50</v>
      </c>
      <c r="D76" s="10"/>
      <c r="E76" s="50"/>
      <c r="F76" s="91">
        <f>D76*E76</f>
        <v>0</v>
      </c>
      <c r="G76" s="12"/>
    </row>
    <row r="77" spans="1:7" outlineLevel="1" x14ac:dyDescent="0.25">
      <c r="A77" s="12" t="s">
        <v>62</v>
      </c>
      <c r="B77" s="7"/>
      <c r="C77" s="12" t="s">
        <v>50</v>
      </c>
      <c r="D77" s="10"/>
      <c r="E77" s="50"/>
      <c r="F77" s="91">
        <f t="shared" ref="F77:F80" si="4">D77*E77</f>
        <v>0</v>
      </c>
      <c r="G77" s="12"/>
    </row>
    <row r="78" spans="1:7" ht="23" outlineLevel="1" x14ac:dyDescent="0.25">
      <c r="A78" s="12" t="s">
        <v>63</v>
      </c>
      <c r="B78" s="7"/>
      <c r="C78" s="12" t="s">
        <v>50</v>
      </c>
      <c r="D78" s="10"/>
      <c r="E78" s="50"/>
      <c r="F78" s="91">
        <f t="shared" si="4"/>
        <v>0</v>
      </c>
      <c r="G78" s="12"/>
    </row>
    <row r="79" spans="1:7" outlineLevel="1" x14ac:dyDescent="0.25">
      <c r="A79" s="12" t="s">
        <v>64</v>
      </c>
      <c r="B79" s="7"/>
      <c r="C79" s="12" t="s">
        <v>50</v>
      </c>
      <c r="D79" s="10"/>
      <c r="E79" s="50"/>
      <c r="F79" s="91">
        <f>D79*E79</f>
        <v>0</v>
      </c>
      <c r="G79" s="12"/>
    </row>
    <row r="80" spans="1:7" outlineLevel="1" x14ac:dyDescent="0.25">
      <c r="A80" s="11" t="s">
        <v>97</v>
      </c>
      <c r="B80" s="7"/>
      <c r="C80" s="7" t="s">
        <v>54</v>
      </c>
      <c r="D80" s="10"/>
      <c r="E80" s="50"/>
      <c r="F80" s="91">
        <f t="shared" si="4"/>
        <v>0</v>
      </c>
      <c r="G80" s="12"/>
    </row>
    <row r="81" spans="1:7" ht="11.4" customHeight="1" outlineLevel="1" x14ac:dyDescent="0.25">
      <c r="A81" s="49" t="s">
        <v>65</v>
      </c>
      <c r="B81" s="7"/>
      <c r="C81" s="7" t="s">
        <v>54</v>
      </c>
      <c r="D81" s="10"/>
      <c r="E81" s="50"/>
      <c r="F81" s="91">
        <f>D81*E81</f>
        <v>0</v>
      </c>
      <c r="G81" s="12"/>
    </row>
    <row r="82" spans="1:7" ht="11.4" customHeight="1" outlineLevel="1" x14ac:dyDescent="0.25">
      <c r="A82" s="45" t="s">
        <v>66</v>
      </c>
      <c r="B82" s="7"/>
      <c r="C82" s="12" t="s">
        <v>50</v>
      </c>
      <c r="D82" s="10"/>
      <c r="E82" s="50"/>
      <c r="F82" s="91">
        <f>D82*E82</f>
        <v>0</v>
      </c>
      <c r="G82" s="12"/>
    </row>
    <row r="83" spans="1:7" outlineLevel="1" x14ac:dyDescent="0.25">
      <c r="A83" s="45" t="s">
        <v>66</v>
      </c>
      <c r="B83" s="7"/>
      <c r="C83" s="12" t="s">
        <v>50</v>
      </c>
      <c r="D83" s="10"/>
      <c r="E83" s="50"/>
      <c r="F83" s="91">
        <f>D83*E83</f>
        <v>0</v>
      </c>
      <c r="G83" s="12"/>
    </row>
    <row r="84" spans="1:7" outlineLevel="1" x14ac:dyDescent="0.25">
      <c r="A84" s="45"/>
      <c r="B84" s="7"/>
      <c r="C84" s="12" t="s">
        <v>50</v>
      </c>
      <c r="D84" s="10"/>
      <c r="E84" s="50"/>
      <c r="F84" s="91">
        <f>D84*E84</f>
        <v>0</v>
      </c>
      <c r="G84" s="12"/>
    </row>
    <row r="85" spans="1:7" outlineLevel="1" x14ac:dyDescent="0.25">
      <c r="A85" s="45"/>
      <c r="B85" s="7"/>
      <c r="C85" s="12" t="s">
        <v>50</v>
      </c>
      <c r="D85" s="10"/>
      <c r="E85" s="50"/>
      <c r="F85" s="91">
        <f>D85*E85</f>
        <v>0</v>
      </c>
      <c r="G85" s="12"/>
    </row>
    <row r="86" spans="1:7" outlineLevel="1" x14ac:dyDescent="0.25">
      <c r="A86" s="45"/>
      <c r="B86" s="7"/>
      <c r="C86" s="12" t="s">
        <v>50</v>
      </c>
      <c r="D86" s="10"/>
      <c r="E86" s="50"/>
      <c r="F86" s="91">
        <f t="shared" ref="F86:F88" si="5">D86*E86</f>
        <v>0</v>
      </c>
      <c r="G86" s="12"/>
    </row>
    <row r="87" spans="1:7" outlineLevel="1" x14ac:dyDescent="0.25">
      <c r="A87" s="45"/>
      <c r="B87" s="7"/>
      <c r="C87" s="12" t="s">
        <v>50</v>
      </c>
      <c r="D87" s="10"/>
      <c r="E87" s="50"/>
      <c r="F87" s="91">
        <f t="shared" si="5"/>
        <v>0</v>
      </c>
      <c r="G87" s="12"/>
    </row>
    <row r="88" spans="1:7" outlineLevel="1" x14ac:dyDescent="0.25">
      <c r="A88" s="45"/>
      <c r="B88" s="7"/>
      <c r="C88" s="12" t="s">
        <v>50</v>
      </c>
      <c r="D88" s="10"/>
      <c r="E88" s="50"/>
      <c r="F88" s="91">
        <f t="shared" si="5"/>
        <v>0</v>
      </c>
      <c r="G88" s="12"/>
    </row>
    <row r="89" spans="1:7" s="2" customFormat="1" ht="5.4" customHeight="1" outlineLevel="1" x14ac:dyDescent="0.25">
      <c r="F89" s="85"/>
    </row>
    <row r="90" spans="1:7" x14ac:dyDescent="0.25">
      <c r="A90" s="6" t="s">
        <v>21</v>
      </c>
      <c r="B90" s="6"/>
      <c r="C90" s="6"/>
      <c r="D90" s="6"/>
      <c r="E90" s="6"/>
      <c r="F90" s="92">
        <f>SUM(F76:F89)</f>
        <v>0</v>
      </c>
      <c r="G90" s="6"/>
    </row>
    <row r="91" spans="1:7" s="16" customFormat="1" ht="5.4" customHeight="1" x14ac:dyDescent="0.25">
      <c r="F91" s="93"/>
    </row>
    <row r="92" spans="1:7" x14ac:dyDescent="0.25">
      <c r="A92" s="5" t="s">
        <v>67</v>
      </c>
      <c r="B92" s="5"/>
      <c r="C92" s="5"/>
      <c r="D92" s="5"/>
      <c r="E92" s="5"/>
      <c r="F92" s="88"/>
      <c r="G92" s="5"/>
    </row>
    <row r="93" spans="1:7" s="19" customFormat="1" ht="4.5" x14ac:dyDescent="0.25">
      <c r="F93" s="89"/>
    </row>
    <row r="94" spans="1:7" x14ac:dyDescent="0.25">
      <c r="A94" s="6" t="s">
        <v>68</v>
      </c>
      <c r="B94" s="6"/>
      <c r="C94" s="6"/>
      <c r="D94" s="6"/>
      <c r="E94" s="6"/>
      <c r="F94" s="92">
        <f>F90+F71+F49+F21+F34</f>
        <v>0</v>
      </c>
      <c r="G94" s="6"/>
    </row>
    <row r="95" spans="1:7" s="16" customFormat="1" ht="8" x14ac:dyDescent="0.25">
      <c r="F95" s="93"/>
    </row>
    <row r="96" spans="1:7" s="16" customFormat="1" ht="8" x14ac:dyDescent="0.25">
      <c r="F96" s="93"/>
    </row>
    <row r="97" spans="1:7" s="17" customFormat="1" ht="9" x14ac:dyDescent="0.25">
      <c r="F97" s="95"/>
    </row>
    <row r="98" spans="1:7" x14ac:dyDescent="0.25">
      <c r="A98" s="1"/>
    </row>
    <row r="99" spans="1:7" x14ac:dyDescent="0.25">
      <c r="A99" s="39"/>
      <c r="B99" s="40"/>
      <c r="C99" s="40"/>
      <c r="D99" s="40"/>
      <c r="E99" s="40"/>
      <c r="F99" s="96"/>
      <c r="G99" s="40"/>
    </row>
    <row r="100" spans="1:7" x14ac:dyDescent="0.25">
      <c r="A100" s="31"/>
      <c r="B100" s="32"/>
      <c r="C100" s="32"/>
      <c r="D100" s="32"/>
      <c r="E100" s="32"/>
      <c r="F100" s="97"/>
      <c r="G100" s="32"/>
    </row>
    <row r="101" spans="1:7" x14ac:dyDescent="0.25">
      <c r="A101" s="31"/>
      <c r="B101" s="32"/>
      <c r="C101" s="32"/>
      <c r="D101" s="32"/>
      <c r="E101" s="32"/>
      <c r="F101" s="97"/>
      <c r="G101" s="32"/>
    </row>
    <row r="102" spans="1:7" ht="34.5" x14ac:dyDescent="0.25">
      <c r="A102" s="31" t="s">
        <v>69</v>
      </c>
      <c r="B102" s="32"/>
      <c r="C102" s="32"/>
      <c r="D102" s="32"/>
      <c r="E102" s="32"/>
      <c r="F102" s="97"/>
      <c r="G102" s="32"/>
    </row>
    <row r="103" spans="1:7" ht="57.5" x14ac:dyDescent="0.25">
      <c r="A103" s="31" t="s">
        <v>70</v>
      </c>
      <c r="B103" s="32"/>
      <c r="C103" s="32"/>
      <c r="D103" s="32"/>
      <c r="E103" s="32"/>
      <c r="F103" s="97"/>
      <c r="G103" s="32"/>
    </row>
    <row r="104" spans="1:7" x14ac:dyDescent="0.25">
      <c r="A104" s="41"/>
      <c r="B104" s="32"/>
      <c r="C104" s="32"/>
      <c r="D104" s="32"/>
      <c r="E104" s="32"/>
      <c r="F104" s="97"/>
      <c r="G104" s="32"/>
    </row>
    <row r="105" spans="1:7" x14ac:dyDescent="0.25">
      <c r="A105" s="37"/>
      <c r="B105" s="37"/>
      <c r="C105" s="37"/>
      <c r="D105" s="37"/>
      <c r="E105" s="37"/>
      <c r="F105" s="98"/>
      <c r="G105" s="37"/>
    </row>
    <row r="106" spans="1:7" x14ac:dyDescent="0.25">
      <c r="A106" s="37"/>
      <c r="B106" s="37"/>
      <c r="C106" s="37"/>
      <c r="D106" s="37"/>
      <c r="E106" s="37"/>
      <c r="F106" s="98"/>
      <c r="G106" s="37"/>
    </row>
  </sheetData>
  <sheetProtection formatRows="0"/>
  <mergeCells count="5">
    <mergeCell ref="A1:F1"/>
    <mergeCell ref="D3:E3"/>
    <mergeCell ref="D5:G5"/>
    <mergeCell ref="D7:G7"/>
    <mergeCell ref="A54:G54"/>
  </mergeCells>
  <dataValidations count="5">
    <dataValidation type="list" showInputMessage="1" sqref="A43:A47 A26:A32" xr:uid="{868538DD-64F1-4253-B955-06C7DD5D9203}">
      <formula1>lSFK</formula1>
    </dataValidation>
    <dataValidation type="list" allowBlank="1" showInputMessage="1" sqref="A37:A42" xr:uid="{3C01D843-43EB-4586-B5FA-014197BFF0FB}">
      <formula1>lSFK</formula1>
    </dataValidation>
    <dataValidation type="list" allowBlank="1" showInputMessage="1" showErrorMessage="1" sqref="C60:C69 C76:C79 C56:C58 C82:C88"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54" r:id="rId1" xr:uid="{8C45D735-6608-4CCD-8B0D-9382444FB418}"/>
    <hyperlink ref="A54:G54" r:id="rId2" display="https://www.bundesfinanzministerium.de/Content/DE/Downloads/BMF_Schreiben/Steuerarten/Lohnsteuer/2023-11-21-steuerliche-behandlung-reisekosten-reisekostenverguetungen-2024.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0"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51"/>
  <sheetViews>
    <sheetView showGridLines="0" topLeftCell="A7" zoomScaleNormal="100" workbookViewId="0">
      <selection activeCell="B8" sqref="B8"/>
    </sheetView>
  </sheetViews>
  <sheetFormatPr defaultColWidth="11.3984375" defaultRowHeight="14" x14ac:dyDescent="0.3"/>
  <cols>
    <col min="1" max="1" width="32.8984375" style="52" customWidth="1"/>
    <col min="2" max="2" width="15.59765625" style="52" customWidth="1"/>
    <col min="3" max="3" width="25.09765625" style="52" customWidth="1"/>
    <col min="4" max="4" width="11.3984375" style="52"/>
    <col min="5" max="5" width="16.3984375" style="110" customWidth="1"/>
    <col min="6" max="6" width="25.69921875" style="52" customWidth="1"/>
    <col min="7" max="7" width="12.69921875" style="52" customWidth="1"/>
    <col min="8" max="8" width="8.59765625" style="52" customWidth="1"/>
    <col min="9" max="9" width="9.59765625" style="52" customWidth="1"/>
    <col min="10" max="10" width="11.3984375" style="52" customWidth="1"/>
    <col min="11" max="11" width="16" style="52" customWidth="1"/>
    <col min="12" max="16384" width="11.3984375" style="52"/>
  </cols>
  <sheetData>
    <row r="1" spans="1:14" ht="67.5" customHeight="1" x14ac:dyDescent="0.3">
      <c r="A1" s="134" t="s">
        <v>96</v>
      </c>
      <c r="B1" s="135"/>
      <c r="C1" s="135"/>
      <c r="D1" s="135"/>
      <c r="E1" s="135"/>
      <c r="F1" s="135"/>
      <c r="G1" s="136"/>
    </row>
    <row r="2" spans="1:14" ht="18.75" customHeight="1" x14ac:dyDescent="0.3">
      <c r="A2" s="83" t="s">
        <v>0</v>
      </c>
      <c r="E2" s="137"/>
      <c r="F2" s="137"/>
    </row>
    <row r="3" spans="1:14" ht="11.4" customHeight="1" x14ac:dyDescent="0.3">
      <c r="A3" s="25" t="s">
        <v>1</v>
      </c>
      <c r="B3" s="51">
        <f>'Price schedule | Services'!B3</f>
        <v>10062707</v>
      </c>
      <c r="C3" s="26" t="s">
        <v>2</v>
      </c>
      <c r="D3" s="79">
        <f>'Price schedule | Services'!D3</f>
        <v>0</v>
      </c>
      <c r="E3" s="101"/>
      <c r="F3" s="26"/>
      <c r="G3" s="4"/>
    </row>
    <row r="4" spans="1:14" ht="5.25" customHeight="1" x14ac:dyDescent="0.3">
      <c r="A4" s="24"/>
      <c r="B4" s="2"/>
      <c r="C4" s="27"/>
      <c r="D4" s="2"/>
      <c r="E4" s="85"/>
      <c r="F4" s="2"/>
      <c r="G4" s="2"/>
      <c r="H4" s="53"/>
    </row>
    <row r="5" spans="1:14" ht="11.4" customHeight="1" x14ac:dyDescent="0.3">
      <c r="A5" s="28" t="s">
        <v>94</v>
      </c>
      <c r="B5" s="51" t="str">
        <f>'Price schedule | Services'!B5</f>
        <v>G-011989-003</v>
      </c>
      <c r="C5" s="26" t="s">
        <v>3</v>
      </c>
      <c r="D5" s="140">
        <f>'Price schedule | Services'!D5</f>
        <v>0</v>
      </c>
      <c r="E5" s="140"/>
      <c r="F5" s="140"/>
      <c r="G5" s="140"/>
    </row>
    <row r="6" spans="1:14" ht="3.65" customHeight="1" x14ac:dyDescent="0.3">
      <c r="A6" s="24"/>
      <c r="B6" s="2"/>
      <c r="C6" s="27"/>
      <c r="D6" s="2"/>
      <c r="E6" s="85"/>
      <c r="F6" s="2"/>
      <c r="G6" s="2"/>
      <c r="J6" s="54"/>
      <c r="K6" s="54"/>
      <c r="L6" s="54"/>
      <c r="M6" s="54"/>
      <c r="N6" s="54"/>
    </row>
    <row r="7" spans="1:14" ht="33.75" customHeight="1" x14ac:dyDescent="0.3">
      <c r="A7" s="28" t="s">
        <v>4</v>
      </c>
      <c r="B7" s="100" t="s">
        <v>98</v>
      </c>
      <c r="C7" s="26" t="s">
        <v>5</v>
      </c>
      <c r="D7" s="139">
        <f>'Price schedule | Services'!D7</f>
        <v>0</v>
      </c>
      <c r="E7" s="139"/>
      <c r="F7" s="139"/>
      <c r="G7" s="139"/>
    </row>
    <row r="8" spans="1:14" ht="9" customHeight="1" x14ac:dyDescent="0.3">
      <c r="A8" s="55"/>
      <c r="B8" s="56"/>
      <c r="C8" s="56"/>
      <c r="D8" s="56"/>
      <c r="E8" s="102"/>
      <c r="F8" s="56"/>
      <c r="G8" s="56"/>
    </row>
    <row r="9" spans="1:14" ht="11.4" customHeight="1" x14ac:dyDescent="0.3">
      <c r="A9" s="5" t="s">
        <v>6</v>
      </c>
      <c r="B9" s="5"/>
      <c r="C9" s="5"/>
      <c r="D9" s="5"/>
      <c r="E9" s="88"/>
      <c r="F9" s="5"/>
      <c r="G9" s="5"/>
    </row>
    <row r="10" spans="1:14" ht="5.15" customHeight="1" x14ac:dyDescent="0.3">
      <c r="A10" s="59"/>
      <c r="B10" s="60"/>
      <c r="C10" s="60"/>
      <c r="D10" s="60"/>
      <c r="E10" s="103"/>
      <c r="F10" s="60"/>
      <c r="G10" s="60"/>
      <c r="K10" s="57"/>
    </row>
    <row r="11" spans="1:14" s="58" customFormat="1" ht="11.4" customHeight="1" x14ac:dyDescent="0.3">
      <c r="A11" s="6" t="s">
        <v>21</v>
      </c>
      <c r="B11" s="62"/>
      <c r="C11" s="62"/>
      <c r="D11" s="62"/>
      <c r="E11" s="104">
        <f>'Price schedule | Services'!F21+'Price schedule | opt. services'!F21</f>
        <v>0</v>
      </c>
      <c r="F11" s="63"/>
      <c r="G11" s="77"/>
    </row>
    <row r="12" spans="1:14" ht="17.25" customHeight="1" x14ac:dyDescent="0.3">
      <c r="A12" s="59"/>
      <c r="B12" s="60"/>
      <c r="C12" s="60"/>
      <c r="D12" s="60"/>
      <c r="E12" s="103"/>
      <c r="F12" s="60"/>
      <c r="G12" s="60"/>
    </row>
    <row r="13" spans="1:14" ht="11.4" customHeight="1" x14ac:dyDescent="0.3">
      <c r="A13" s="5" t="s">
        <v>22</v>
      </c>
      <c r="B13" s="5"/>
      <c r="C13" s="5"/>
      <c r="D13" s="5"/>
      <c r="E13" s="88"/>
      <c r="F13" s="5"/>
      <c r="G13" s="5"/>
    </row>
    <row r="14" spans="1:14" ht="11.4" customHeight="1" x14ac:dyDescent="0.3">
      <c r="A14" s="82"/>
      <c r="B14" s="82"/>
      <c r="C14" s="82"/>
      <c r="D14" s="82"/>
      <c r="E14" s="105"/>
      <c r="F14" s="82"/>
      <c r="G14" s="82"/>
    </row>
    <row r="15" spans="1:14" s="58" customFormat="1" ht="11.4" customHeight="1" x14ac:dyDescent="0.25">
      <c r="A15" s="21" t="s">
        <v>72</v>
      </c>
      <c r="B15" s="65"/>
      <c r="C15" s="65"/>
      <c r="D15" s="65"/>
      <c r="E15" s="106"/>
      <c r="F15" s="65"/>
      <c r="G15" s="65"/>
    </row>
    <row r="16" spans="1:14" s="58" customFormat="1" ht="11.4" customHeight="1" x14ac:dyDescent="0.25">
      <c r="A16" s="6" t="s">
        <v>21</v>
      </c>
      <c r="B16" s="62"/>
      <c r="C16" s="62"/>
      <c r="D16" s="62"/>
      <c r="E16" s="107">
        <f>'Price schedule | Services'!F34+'Price schedule | opt. services'!F34</f>
        <v>0</v>
      </c>
      <c r="F16" s="63"/>
      <c r="G16" s="70"/>
    </row>
    <row r="17" spans="1:12" s="66" customFormat="1" ht="17.25" customHeight="1" x14ac:dyDescent="0.25">
      <c r="A17" s="81"/>
      <c r="B17" s="80"/>
      <c r="C17" s="80"/>
      <c r="D17" s="80"/>
      <c r="E17" s="108"/>
      <c r="F17" s="80"/>
      <c r="G17" s="58"/>
    </row>
    <row r="18" spans="1:12" s="58" customFormat="1" ht="11.4" customHeight="1" x14ac:dyDescent="0.25">
      <c r="A18" s="21" t="s">
        <v>73</v>
      </c>
      <c r="B18" s="68"/>
      <c r="C18" s="67"/>
      <c r="D18" s="67"/>
      <c r="E18" s="109"/>
      <c r="F18" s="67"/>
      <c r="G18" s="67"/>
    </row>
    <row r="19" spans="1:12" s="58" customFormat="1" ht="11.4" customHeight="1" x14ac:dyDescent="0.25">
      <c r="A19" s="6" t="s">
        <v>21</v>
      </c>
      <c r="B19" s="69"/>
      <c r="C19" s="69"/>
      <c r="D19" s="69"/>
      <c r="E19" s="104">
        <f>'Price schedule | Services'!F49+'Price schedule | opt. services'!F49</f>
        <v>0</v>
      </c>
      <c r="F19" s="70"/>
      <c r="G19" s="69"/>
    </row>
    <row r="20" spans="1:12" s="58" customFormat="1" ht="17.25" customHeight="1" x14ac:dyDescent="0.25">
      <c r="A20" s="59"/>
      <c r="B20" s="60"/>
      <c r="C20" s="60"/>
      <c r="D20" s="60"/>
      <c r="E20" s="103"/>
      <c r="F20" s="60"/>
      <c r="G20" s="60"/>
    </row>
    <row r="21" spans="1:12" s="71" customFormat="1" ht="11.4" customHeight="1" x14ac:dyDescent="0.25">
      <c r="A21" s="5" t="s">
        <v>43</v>
      </c>
      <c r="B21" s="5"/>
      <c r="C21" s="5"/>
      <c r="D21" s="5"/>
      <c r="E21" s="88"/>
      <c r="F21" s="5"/>
      <c r="G21" s="5"/>
    </row>
    <row r="22" spans="1:12" ht="12" customHeight="1" x14ac:dyDescent="0.3">
      <c r="A22" s="132" t="s">
        <v>44</v>
      </c>
      <c r="B22" s="133"/>
      <c r="C22" s="133"/>
      <c r="D22" s="133"/>
      <c r="E22" s="133"/>
      <c r="F22" s="133"/>
      <c r="G22" s="133"/>
    </row>
    <row r="23" spans="1:12" s="58" customFormat="1" ht="14.25" customHeight="1" x14ac:dyDescent="0.25">
      <c r="A23" s="131" t="s">
        <v>46</v>
      </c>
      <c r="B23" s="131"/>
      <c r="C23" s="131"/>
      <c r="D23" s="131"/>
      <c r="E23" s="131"/>
      <c r="F23" s="131"/>
      <c r="G23" s="131"/>
    </row>
    <row r="24" spans="1:12" s="66" customFormat="1" ht="13.5" customHeight="1" x14ac:dyDescent="0.25">
      <c r="A24" s="131"/>
      <c r="B24" s="131"/>
      <c r="C24" s="131"/>
      <c r="D24" s="131"/>
      <c r="E24" s="131"/>
      <c r="F24" s="131"/>
      <c r="G24" s="131"/>
      <c r="H24" s="76"/>
    </row>
    <row r="25" spans="1:12" s="72" customFormat="1" ht="11.4" customHeight="1" x14ac:dyDescent="0.25">
      <c r="A25" s="6" t="s">
        <v>21</v>
      </c>
      <c r="B25" s="62"/>
      <c r="C25" s="62"/>
      <c r="D25" s="62"/>
      <c r="E25" s="107">
        <f>'Price schedule | Services'!F71+'Price schedule | opt. services'!F71</f>
        <v>0</v>
      </c>
      <c r="F25" s="63"/>
      <c r="G25" s="70"/>
      <c r="H25" s="76"/>
      <c r="I25" s="58"/>
      <c r="L25" s="58"/>
    </row>
    <row r="26" spans="1:12" s="73" customFormat="1" ht="17.25" customHeight="1" x14ac:dyDescent="0.25">
      <c r="A26" s="64"/>
      <c r="B26" s="65"/>
      <c r="C26" s="65"/>
      <c r="D26" s="65"/>
      <c r="E26" s="106"/>
      <c r="F26" s="65"/>
      <c r="G26" s="65"/>
    </row>
    <row r="27" spans="1:12" s="58" customFormat="1" ht="11.4" customHeight="1" x14ac:dyDescent="0.25">
      <c r="A27" s="5" t="s">
        <v>59</v>
      </c>
      <c r="B27" s="5"/>
      <c r="C27" s="5"/>
      <c r="D27" s="5"/>
      <c r="E27" s="88"/>
      <c r="F27" s="5"/>
      <c r="G27" s="5"/>
    </row>
    <row r="28" spans="1:12" s="74" customFormat="1" ht="11.4" customHeight="1" x14ac:dyDescent="0.25">
      <c r="A28" s="64"/>
      <c r="B28" s="65"/>
      <c r="C28" s="65"/>
      <c r="D28" s="65"/>
      <c r="E28" s="106"/>
      <c r="F28" s="65"/>
      <c r="G28" s="65"/>
    </row>
    <row r="29" spans="1:12" s="58" customFormat="1" ht="11.4" customHeight="1" x14ac:dyDescent="0.25">
      <c r="A29" s="6" t="s">
        <v>21</v>
      </c>
      <c r="B29" s="62"/>
      <c r="C29" s="62"/>
      <c r="D29" s="62"/>
      <c r="E29" s="107">
        <f>'Price schedule | Services'!F90+'Price schedule | opt. services'!F90</f>
        <v>0</v>
      </c>
      <c r="F29" s="63"/>
      <c r="G29" s="70"/>
    </row>
    <row r="30" spans="1:12" s="66" customFormat="1" ht="17.25" customHeight="1" x14ac:dyDescent="0.25">
      <c r="A30" s="64"/>
      <c r="B30" s="65"/>
      <c r="C30" s="65"/>
      <c r="D30" s="65"/>
      <c r="E30" s="106"/>
      <c r="F30" s="65"/>
      <c r="G30" s="65"/>
    </row>
    <row r="31" spans="1:12" s="58" customFormat="1" ht="11.4" customHeight="1" x14ac:dyDescent="0.25">
      <c r="A31" s="5" t="s">
        <v>67</v>
      </c>
      <c r="B31" s="5"/>
      <c r="C31" s="5"/>
      <c r="D31" s="5"/>
      <c r="E31" s="88"/>
      <c r="F31" s="5"/>
      <c r="G31" s="5"/>
    </row>
    <row r="32" spans="1:12" s="74" customFormat="1" ht="14.15" customHeight="1" x14ac:dyDescent="0.25">
      <c r="A32" s="64"/>
      <c r="B32" s="65"/>
      <c r="C32" s="65"/>
      <c r="D32" s="65"/>
      <c r="E32" s="106"/>
      <c r="F32" s="65"/>
      <c r="G32" s="65"/>
    </row>
    <row r="33" spans="1:7" s="58" customFormat="1" x14ac:dyDescent="0.25">
      <c r="A33" s="61" t="s">
        <v>68</v>
      </c>
      <c r="B33" s="62"/>
      <c r="C33" s="62"/>
      <c r="D33" s="62"/>
      <c r="E33" s="107">
        <f>'Price schedule | Services'!F94+'Price schedule | opt. services'!F94</f>
        <v>0</v>
      </c>
      <c r="F33" s="63"/>
      <c r="G33" s="70"/>
    </row>
    <row r="34" spans="1:7" s="66" customFormat="1" ht="14.15" customHeight="1" x14ac:dyDescent="0.3">
      <c r="A34" s="52"/>
      <c r="B34" s="52"/>
      <c r="C34" s="52"/>
      <c r="D34" s="52"/>
      <c r="E34" s="110"/>
      <c r="F34" s="52"/>
      <c r="G34" s="52"/>
    </row>
    <row r="35" spans="1:7" s="58" customFormat="1" ht="14.15" customHeight="1" x14ac:dyDescent="0.25">
      <c r="E35" s="111"/>
    </row>
    <row r="36" spans="1:7" ht="14.15" customHeight="1" x14ac:dyDescent="0.3"/>
    <row r="37" spans="1:7" ht="14.15" customHeight="1" x14ac:dyDescent="0.3"/>
    <row r="38" spans="1:7" s="72" customFormat="1" ht="14.15" customHeight="1" x14ac:dyDescent="0.25">
      <c r="A38" s="75" t="s">
        <v>74</v>
      </c>
      <c r="E38" s="112"/>
    </row>
    <row r="39" spans="1:7" s="72" customFormat="1" ht="14.15" customHeight="1" x14ac:dyDescent="0.25">
      <c r="A39" s="141"/>
      <c r="B39" s="141"/>
      <c r="C39" s="141"/>
      <c r="D39" s="141"/>
      <c r="E39" s="141"/>
      <c r="F39" s="141"/>
      <c r="G39" s="141"/>
    </row>
    <row r="40" spans="1:7" s="72" customFormat="1" ht="14.15" customHeight="1" x14ac:dyDescent="0.25">
      <c r="A40" s="142" t="s">
        <v>74</v>
      </c>
      <c r="B40" s="142"/>
      <c r="C40" s="142"/>
      <c r="D40" s="142"/>
      <c r="E40" s="142"/>
      <c r="F40" s="142"/>
      <c r="G40" s="142"/>
    </row>
    <row r="41" spans="1:7" s="72" customFormat="1" ht="14.15" customHeight="1" x14ac:dyDescent="0.25">
      <c r="A41" s="142"/>
      <c r="B41" s="142"/>
      <c r="C41" s="142"/>
      <c r="D41" s="142"/>
      <c r="E41" s="142"/>
      <c r="F41" s="142"/>
      <c r="G41" s="142"/>
    </row>
    <row r="42" spans="1:7" s="72" customFormat="1" ht="14.15" customHeight="1" x14ac:dyDescent="0.25">
      <c r="A42" s="142" t="s">
        <v>75</v>
      </c>
      <c r="B42" s="142"/>
      <c r="C42" s="142"/>
      <c r="D42" s="142"/>
      <c r="E42" s="142"/>
      <c r="F42" s="142"/>
      <c r="G42" s="142"/>
    </row>
    <row r="43" spans="1:7" s="72" customFormat="1" ht="14.15" customHeight="1" x14ac:dyDescent="0.25">
      <c r="A43" s="142" t="s">
        <v>76</v>
      </c>
      <c r="B43" s="142"/>
      <c r="C43" s="142"/>
      <c r="D43" s="142"/>
      <c r="E43" s="142"/>
      <c r="F43" s="142"/>
      <c r="G43" s="142"/>
    </row>
    <row r="44" spans="1:7" s="72" customFormat="1" ht="14.15" customHeight="1" x14ac:dyDescent="0.25">
      <c r="A44" s="142" t="s">
        <v>77</v>
      </c>
      <c r="B44" s="142"/>
      <c r="C44" s="142"/>
      <c r="D44" s="142"/>
      <c r="E44" s="142"/>
      <c r="F44" s="142"/>
      <c r="G44" s="142"/>
    </row>
    <row r="45" spans="1:7" s="72" customFormat="1" ht="14.15" customHeight="1" x14ac:dyDescent="0.25">
      <c r="A45" s="138" t="s">
        <v>74</v>
      </c>
      <c r="B45" s="138"/>
      <c r="C45" s="138"/>
      <c r="D45" s="138"/>
      <c r="E45" s="138"/>
      <c r="F45" s="138"/>
      <c r="G45" s="138"/>
    </row>
    <row r="46" spans="1:7" s="72" customFormat="1" ht="14.15" customHeight="1" x14ac:dyDescent="0.25">
      <c r="A46" s="138"/>
      <c r="B46" s="138"/>
      <c r="C46" s="138"/>
      <c r="D46" s="138"/>
      <c r="E46" s="138"/>
      <c r="F46" s="138"/>
      <c r="G46" s="138"/>
    </row>
    <row r="47" spans="1:7" ht="14.15" customHeight="1" x14ac:dyDescent="0.3"/>
    <row r="48" spans="1:7" ht="14.15" customHeight="1" x14ac:dyDescent="0.3"/>
    <row r="49" ht="14.15" customHeight="1" x14ac:dyDescent="0.3"/>
    <row r="51" ht="14.15" customHeight="1" x14ac:dyDescent="0.3"/>
  </sheetData>
  <sheetProtection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4-12-02-steuerliche-behandlung-reisekosten-2025.html (GERMAN ONLY)" xr:uid="{21E9F92E-42AC-47FE-A708-FD5F16377FA4}"/>
  </hyperlinks>
  <pageMargins left="0.23622047244094491" right="0.23622047244094491" top="0.74803149606299213" bottom="0.74803149606299213" header="0.31496062992125984" footer="0.31496062992125984"/>
  <pageSetup paperSize="9" scale="79"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2:G34"/>
  <sheetViews>
    <sheetView showGridLines="0" zoomScaleNormal="100" workbookViewId="0">
      <selection activeCell="C16" sqref="C16"/>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9765625" customWidth="1"/>
    <col min="7" max="7" width="65.59765625" customWidth="1"/>
  </cols>
  <sheetData>
    <row r="2" spans="2:7" x14ac:dyDescent="0.25">
      <c r="B2" s="143" t="s">
        <v>78</v>
      </c>
      <c r="C2" s="143"/>
      <c r="D2" s="143"/>
      <c r="E2" s="143"/>
      <c r="F2" s="143"/>
      <c r="G2" s="143"/>
    </row>
    <row r="3" spans="2:7" x14ac:dyDescent="0.25">
      <c r="B3" s="44" t="s">
        <v>79</v>
      </c>
    </row>
    <row r="4" spans="2:7" x14ac:dyDescent="0.25">
      <c r="B4" s="44" t="s">
        <v>80</v>
      </c>
    </row>
    <row r="5" spans="2:7" s="2" customFormat="1" ht="3.5" x14ac:dyDescent="0.25"/>
    <row r="6" spans="2:7" x14ac:dyDescent="0.25">
      <c r="B6" t="s">
        <v>81</v>
      </c>
      <c r="C6" t="s">
        <v>82</v>
      </c>
      <c r="E6" t="s">
        <v>2</v>
      </c>
      <c r="F6" s="15">
        <f>'Price schedule | Services'!D3</f>
        <v>0</v>
      </c>
    </row>
    <row r="7" spans="2:7" s="2" customFormat="1" ht="3.5" x14ac:dyDescent="0.25">
      <c r="C7" s="13"/>
      <c r="F7" s="14"/>
    </row>
    <row r="8" spans="2:7" x14ac:dyDescent="0.25">
      <c r="B8" t="s">
        <v>83</v>
      </c>
      <c r="C8" t="s">
        <v>82</v>
      </c>
      <c r="F8" s="4"/>
    </row>
    <row r="9" spans="2:7" s="2" customFormat="1" ht="3.5" x14ac:dyDescent="0.25">
      <c r="C9" s="13"/>
      <c r="F9" s="13"/>
    </row>
    <row r="10" spans="2:7" ht="23" x14ac:dyDescent="0.25">
      <c r="B10" s="3" t="s">
        <v>84</v>
      </c>
      <c r="C10" s="3" t="s">
        <v>85</v>
      </c>
      <c r="D10" s="3" t="s">
        <v>86</v>
      </c>
      <c r="E10" s="3" t="s">
        <v>87</v>
      </c>
      <c r="F10" s="3" t="s">
        <v>88</v>
      </c>
      <c r="G10" s="3" t="s">
        <v>89</v>
      </c>
    </row>
    <row r="11" spans="2:7" x14ac:dyDescent="0.25">
      <c r="B11" s="12" t="s">
        <v>28</v>
      </c>
      <c r="C11" s="12"/>
      <c r="D11" s="12"/>
      <c r="E11" s="18"/>
      <c r="F11" s="12"/>
      <c r="G11" s="12"/>
    </row>
    <row r="12" spans="2:7" x14ac:dyDescent="0.25">
      <c r="B12" s="12" t="s">
        <v>30</v>
      </c>
      <c r="C12" s="12"/>
      <c r="D12" s="12" t="s">
        <v>90</v>
      </c>
      <c r="E12" s="18"/>
      <c r="F12" s="12"/>
      <c r="G12" s="12"/>
    </row>
    <row r="13" spans="2:7" x14ac:dyDescent="0.25">
      <c r="B13" s="12" t="s">
        <v>31</v>
      </c>
      <c r="C13" s="12"/>
      <c r="D13" s="12"/>
      <c r="E13" s="18"/>
      <c r="F13" s="12"/>
      <c r="G13" s="12"/>
    </row>
    <row r="14" spans="2:7" x14ac:dyDescent="0.25">
      <c r="B14" s="12" t="s">
        <v>32</v>
      </c>
      <c r="C14" s="12"/>
      <c r="D14" s="12"/>
      <c r="E14" s="18"/>
      <c r="F14" s="12"/>
      <c r="G14" s="12"/>
    </row>
    <row r="15" spans="2:7" x14ac:dyDescent="0.25">
      <c r="B15" s="12" t="s">
        <v>33</v>
      </c>
      <c r="C15" s="12"/>
      <c r="D15" s="12"/>
      <c r="E15" s="18"/>
      <c r="F15" s="12"/>
      <c r="G15" s="12"/>
    </row>
    <row r="16" spans="2:7" x14ac:dyDescent="0.25">
      <c r="B16" s="146" t="s">
        <v>35</v>
      </c>
      <c r="C16" s="12"/>
      <c r="D16" s="12"/>
      <c r="E16" s="18"/>
      <c r="F16" s="12"/>
      <c r="G16" s="12"/>
    </row>
    <row r="17" spans="2:7" x14ac:dyDescent="0.25">
      <c r="B17" s="146" t="s">
        <v>36</v>
      </c>
      <c r="C17" s="12"/>
      <c r="D17" s="12"/>
      <c r="E17" s="18"/>
      <c r="F17" s="12"/>
      <c r="G17" s="12"/>
    </row>
    <row r="18" spans="2:7" x14ac:dyDescent="0.25">
      <c r="B18" s="12"/>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sheetData>
  <sheetProtection algorithmName="SHA-512" hashValue="1RUjFe8RdCFj3T78T1fJAnG9vUTqZQyho0wx0vPI582tg8E6onnKaPqodsSfbilJ8+K7cPswdSAiTJrQ7+oYnw==" saltValue="44v4YDTkECpv0Jau6HQYMA==" spinCount="100000" sheet="1" formatCells="0" formatColumns="0" formatRows="0"/>
  <mergeCells count="1">
    <mergeCell ref="B2:G2"/>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25</v>
      </c>
    </row>
    <row r="4" spans="2:2" x14ac:dyDescent="0.25">
      <c r="B4" t="s">
        <v>50</v>
      </c>
    </row>
    <row r="5" spans="2:2" x14ac:dyDescent="0.25">
      <c r="B5" t="s">
        <v>91</v>
      </c>
    </row>
    <row r="6" spans="2:2" x14ac:dyDescent="0.25">
      <c r="B6" t="s">
        <v>54</v>
      </c>
    </row>
    <row r="7" spans="2:2" x14ac:dyDescent="0.25">
      <c r="B7" t="s">
        <v>92</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a8d84f-3420-4016-ad49-f1d2b3a28d63">
      <Terms xmlns="http://schemas.microsoft.com/office/infopath/2007/PartnerControls"/>
    </lcf76f155ced4ddcb4097134ff3c332f>
    <TaxCatchAll xmlns="3a68e902-9e51-46be-ac0d-224892e736bd" xsi:nil="true"/>
    <Angefordertvon xmlns="4da8d84f-3420-4016-ad49-f1d2b3a28d63">
      <UserInfo>
        <DisplayName/>
        <AccountId xsi:nil="true"/>
        <AccountType/>
      </UserInfo>
    </Angefordertvon>
    <Berechtigte xmlns="4da8d84f-3420-4016-ad49-f1d2b3a28d63">
      <UserInfo>
        <DisplayName/>
        <AccountId xsi:nil="true"/>
        <AccountType/>
      </UserInfo>
    </Berechtigte>
    <Bemerkung xmlns="4da8d84f-3420-4016-ad49-f1d2b3a28d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DAEB3116552F74EAC85AB77B3D06DB2" ma:contentTypeVersion="19" ma:contentTypeDescription="Ein neues Dokument erstellen." ma:contentTypeScope="" ma:versionID="20b2f3f6b09096892b04728a7e8e0fe3">
  <xsd:schema xmlns:xsd="http://www.w3.org/2001/XMLSchema" xmlns:xs="http://www.w3.org/2001/XMLSchema" xmlns:p="http://schemas.microsoft.com/office/2006/metadata/properties" xmlns:ns2="4da8d84f-3420-4016-ad49-f1d2b3a28d63" xmlns:ns3="3a68e902-9e51-46be-ac0d-224892e736bd" targetNamespace="http://schemas.microsoft.com/office/2006/metadata/properties" ma:root="true" ma:fieldsID="09fac785ba7addc83f508b76b4ff29f7" ns2:_="" ns3:_="">
    <xsd:import namespace="4da8d84f-3420-4016-ad49-f1d2b3a28d63"/>
    <xsd:import namespace="3a68e902-9e51-46be-ac0d-224892e736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Bemerkung" minOccurs="0"/>
                <xsd:element ref="ns2:Angefordertvon" minOccurs="0"/>
                <xsd:element ref="ns2:Berechtig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8d84f-3420-4016-ad49-f1d2b3a28d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Bemerkung" ma:index="23" nillable="true" ma:displayName="Bemerkung" ma:format="Dropdown" ma:internalName="Bemerkung">
      <xsd:simpleType>
        <xsd:restriction base="dms:Text">
          <xsd:maxLength value="255"/>
        </xsd:restriction>
      </xsd:simpleType>
    </xsd:element>
    <xsd:element name="Angefordertvon" ma:index="24" nillable="true" ma:displayName="Angefordert von" ma:format="Dropdown" ma:list="UserInfo" ma:SharePointGroup="0" ma:internalName="Angefordertv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erechtigte" ma:index="25" nillable="true" ma:displayName="Beteiligte" ma:format="Dropdown" ma:list="UserInfo" ma:SharePointGroup="0" ma:internalName="Berechtigt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68e902-9e51-46be-ac0d-224892e736bd"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5" nillable="true" ma:displayName="Taxonomy Catch All Column" ma:hidden="true" ma:list="{7e5eef57-ae7f-48d6-92cc-a5a4aa1037b3}" ma:internalName="TaxCatchAll" ma:showField="CatchAllData" ma:web="3a68e902-9e51-46be-ac0d-224892e736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4da8d84f-3420-4016-ad49-f1d2b3a28d63"/>
    <ds:schemaRef ds:uri="http://schemas.microsoft.com/office/infopath/2007/PartnerControls"/>
    <ds:schemaRef ds:uri="3a68e902-9e51-46be-ac0d-224892e736bd"/>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510B099B-BFDE-4BD1-9766-83B4DACEC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8d84f-3420-4016-ad49-f1d2b3a28d63"/>
    <ds:schemaRef ds:uri="3a68e902-9e51-46be-ac0d-224892e736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lokal-preisblatt-en; Stand 31.10.2025</dc:title>
  <dc:subject/>
  <dc:creator>Inasaridze, Tamari GIZ GE</dc:creator>
  <cp:keywords/>
  <dc:description/>
  <cp:lastModifiedBy>Gochiashvili, Sopiko GIZ GE</cp:lastModifiedBy>
  <cp:revision/>
  <dcterms:created xsi:type="dcterms:W3CDTF">2020-06-06T12:03:03Z</dcterms:created>
  <dcterms:modified xsi:type="dcterms:W3CDTF">2026-10-28T13:46:39Z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0x0101004DAEB3116552F74EAC85AB77B3D06DB2</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