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orjomige-my.sharepoint.com/personal/ptvalavadze_borjomi_com/Documents/Documents/Environment/ნარჩენების გატანა/2026 ტენდერი/"/>
    </mc:Choice>
  </mc:AlternateContent>
  <xr:revisionPtr revIDLastSave="88" documentId="8_{726C5E92-92F3-404A-8115-A92C13611A7F}" xr6:coauthVersionLast="47" xr6:coauthVersionMax="47" xr10:uidLastSave="{8261469E-4A87-4483-8C66-D2892CCB661A}"/>
  <bookViews>
    <workbookView xWindow="-120" yWindow="-120" windowWidth="29040" windowHeight="15720" xr2:uid="{00000000-000D-0000-FFFF-FFFF00000000}"/>
  </bookViews>
  <sheets>
    <sheet name="განფასება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6" l="1"/>
  <c r="F22" i="6"/>
  <c r="E18" i="6"/>
  <c r="F18" i="6"/>
  <c r="D18" i="6"/>
  <c r="F14" i="6"/>
  <c r="F10" i="6"/>
  <c r="E25" i="6"/>
  <c r="D25" i="6"/>
  <c r="E22" i="6"/>
  <c r="D22" i="6"/>
  <c r="E14" i="6"/>
  <c r="D14" i="6"/>
  <c r="E10" i="6"/>
  <c r="D10" i="6"/>
</calcChain>
</file>

<file path=xl/sharedStrings.xml><?xml version="1.0" encoding="utf-8"?>
<sst xmlns="http://schemas.openxmlformats.org/spreadsheetml/2006/main" count="42" uniqueCount="37">
  <si>
    <t>კგ/დღე მინ.</t>
  </si>
  <si>
    <t>კგ/დღე მაქს.</t>
  </si>
  <si>
    <t xml:space="preserve">ნარჩენები / Waste </t>
  </si>
  <si>
    <t>პლასტიკი / Plastic</t>
  </si>
  <si>
    <t>სულ/sum</t>
  </si>
  <si>
    <t>ცელოფანი / Cellophane</t>
  </si>
  <si>
    <t>ქაღალდი / Papper</t>
  </si>
  <si>
    <t>ლითონი / Metal</t>
  </si>
  <si>
    <t>მინა / Glass</t>
  </si>
  <si>
    <t>ნარჩენების მოცულობა</t>
  </si>
  <si>
    <t>20 01 39</t>
  </si>
  <si>
    <t>20 01 01</t>
  </si>
  <si>
    <t>პლასტმასის საცობები</t>
  </si>
  <si>
    <t>*გთხოვთ ფასი მიუთითეთ ლარში დღგ-ს ჩათვლით</t>
  </si>
  <si>
    <t>20 01 40</t>
  </si>
  <si>
    <t>20 01 02</t>
  </si>
  <si>
    <t xml:space="preserve">20 01 39  </t>
  </si>
  <si>
    <t xml:space="preserve"> </t>
  </si>
  <si>
    <t>ნარჩენის კოდი</t>
  </si>
  <si>
    <t>დამატებითი კომენტარი</t>
  </si>
  <si>
    <t>ნარჩენის საბოლოო გადამამუშავებელი კომპანიის დასახელება , ს/კ</t>
  </si>
  <si>
    <t>ნარჩენის დასაწყობება/პირველადი დამუშავების აღდგენა /განთავსების  ოპერაციები და კოდები</t>
  </si>
  <si>
    <t xml:space="preserve">საბოლოო გადამუშავების აღდგენა/განთავსების  ოპერაციები და კოდები </t>
  </si>
  <si>
    <t>ქაღალდის და მუყაოს ნარჩენი, მუყაოს შუასაფენები და ყუთები</t>
  </si>
  <si>
    <t>თხელი წელვადი ცელოფანი</t>
  </si>
  <si>
    <t xml:space="preserve">მუყაოს მყარი რულონები </t>
  </si>
  <si>
    <t>კგ/დღ საშ.</t>
  </si>
  <si>
    <t>სქელი კუმშვადი ცელოფანი</t>
  </si>
  <si>
    <t>შეგროვებისა და ტრანსპორტირების უფლების მქონე / შემსრულებელი  კომპანია, ს/კ</t>
  </si>
  <si>
    <t xml:space="preserve">მიუთითეთ ღირებულება
კგ/ლარი </t>
  </si>
  <si>
    <t xml:space="preserve">ალუმინის ქილა </t>
  </si>
  <si>
    <t>პეტის პრეფორმა დაბრაკული წარმოებისას</t>
  </si>
  <si>
    <t>პლასტმასის ბოთლები</t>
  </si>
  <si>
    <t>ჯართი</t>
  </si>
  <si>
    <t>მინა/ მინის ლეწი</t>
  </si>
  <si>
    <t>ჩამომსხმელი ქარხანა (სოფ. ყვიბისი)
საწყობი - ბორჯომი, თორის ქ.</t>
  </si>
  <si>
    <r>
      <t xml:space="preserve">ნარჩენის დასაწყობება/ პირველადი დამუშავების  შემსრულებელი კომპანია, ს/კ 
</t>
    </r>
    <r>
      <rPr>
        <b/>
        <i/>
        <sz val="11"/>
        <rFont val="Calibri"/>
        <family val="2"/>
        <scheme val="minor"/>
      </rPr>
      <t>(გამოყენების შემთხვევაში)</t>
    </r>
    <r>
      <rPr>
        <b/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</si>
</sst>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0" fillId="4" borderId="0" xfId="0" applyFill="1"/>
    <xf numFmtId="0" fontId="0" fillId="2" borderId="0" xfId="0" applyFill="1"/>
    <xf numFmtId="1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2" fillId="6" borderId="3" xfId="0" applyFont="1" applyFill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/>
    <xf numFmtId="1" fontId="1" fillId="7" borderId="3" xfId="0" applyNumberFormat="1" applyFont="1" applyFill="1" applyBorder="1" applyAlignment="1">
      <alignment horizontal="center" vertical="center" wrapText="1"/>
    </xf>
    <xf numFmtId="39" fontId="2" fillId="0" borderId="4" xfId="1" applyNumberFormat="1" applyFont="1" applyFill="1" applyBorder="1" applyAlignment="1">
      <alignment horizontal="center" vertical="center"/>
    </xf>
    <xf numFmtId="39" fontId="2" fillId="0" borderId="6" xfId="1" applyNumberFormat="1" applyFont="1" applyFill="1" applyBorder="1" applyAlignment="1">
      <alignment horizontal="center" vertical="center"/>
    </xf>
    <xf numFmtId="39" fontId="2" fillId="0" borderId="7" xfId="1" applyNumberFormat="1" applyFont="1" applyFill="1" applyBorder="1" applyAlignment="1">
      <alignment horizontal="center" vertical="center"/>
    </xf>
    <xf numFmtId="39" fontId="2" fillId="0" borderId="8" xfId="1" applyNumberFormat="1" applyFont="1" applyFill="1" applyBorder="1" applyAlignment="1">
      <alignment horizontal="center" vertical="center"/>
    </xf>
    <xf numFmtId="39" fontId="2" fillId="0" borderId="1" xfId="1" applyNumberFormat="1" applyFont="1" applyFill="1" applyBorder="1" applyAlignment="1">
      <alignment horizontal="center" vertical="center"/>
    </xf>
    <xf numFmtId="39" fontId="2" fillId="0" borderId="2" xfId="1" applyNumberFormat="1" applyFont="1" applyFill="1" applyBorder="1" applyAlignment="1">
      <alignment horizontal="center" vertical="center"/>
    </xf>
    <xf numFmtId="37" fontId="0" fillId="0" borderId="3" xfId="1" applyNumberFormat="1" applyFont="1" applyFill="1" applyBorder="1" applyAlignment="1">
      <alignment horizontal="center"/>
    </xf>
    <xf numFmtId="37" fontId="2" fillId="3" borderId="3" xfId="1" applyNumberFormat="1" applyFont="1" applyFill="1" applyBorder="1" applyAlignment="1">
      <alignment horizontal="center" vertical="center"/>
    </xf>
    <xf numFmtId="37" fontId="0" fillId="5" borderId="3" xfId="1" applyNumberFormat="1" applyFont="1" applyFill="1" applyBorder="1" applyAlignment="1">
      <alignment horizontal="center"/>
    </xf>
    <xf numFmtId="39" fontId="2" fillId="0" borderId="11" xfId="1" applyNumberFormat="1" applyFont="1" applyFill="1" applyBorder="1" applyAlignment="1">
      <alignment horizontal="center" vertical="center"/>
    </xf>
    <xf numFmtId="39" fontId="2" fillId="0" borderId="5" xfId="1" applyNumberFormat="1" applyFont="1" applyFill="1" applyBorder="1" applyAlignment="1">
      <alignment horizontal="center" vertical="center"/>
    </xf>
    <xf numFmtId="39" fontId="2" fillId="0" borderId="12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39" fontId="0" fillId="0" borderId="5" xfId="1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3" xfId="0" applyFill="1" applyBorder="1"/>
    <xf numFmtId="0" fontId="4" fillId="0" borderId="3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0" fillId="2" borderId="0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5E26F-1219-405B-9B15-A993E01A1FA4}">
  <dimension ref="A1:GM26"/>
  <sheetViews>
    <sheetView showGridLines="0" tabSelected="1" zoomScaleNormal="100" workbookViewId="0">
      <selection activeCell="I9" sqref="I9"/>
    </sheetView>
  </sheetViews>
  <sheetFormatPr defaultRowHeight="15" x14ac:dyDescent="0.25"/>
  <cols>
    <col min="1" max="1" width="1.28515625" style="32" customWidth="1"/>
    <col min="2" max="2" width="10.140625" customWidth="1"/>
    <col min="3" max="3" width="68.5703125" customWidth="1"/>
    <col min="4" max="4" width="8.28515625" customWidth="1"/>
    <col min="5" max="6" width="7.85546875" customWidth="1"/>
    <col min="7" max="7" width="15.42578125" customWidth="1"/>
    <col min="8" max="8" width="24.140625" customWidth="1"/>
    <col min="9" max="9" width="29.28515625" customWidth="1"/>
    <col min="10" max="10" width="28.28515625" customWidth="1"/>
    <col min="11" max="12" width="23.7109375" customWidth="1"/>
    <col min="13" max="13" width="23.42578125" customWidth="1"/>
  </cols>
  <sheetData>
    <row r="1" spans="1:195" ht="6.6" customHeight="1" x14ac:dyDescent="0.25"/>
    <row r="2" spans="1:195" ht="37.5" x14ac:dyDescent="0.25">
      <c r="B2" s="10" t="s">
        <v>18</v>
      </c>
      <c r="C2" s="31" t="s">
        <v>35</v>
      </c>
      <c r="D2" s="5" t="s">
        <v>9</v>
      </c>
      <c r="E2" s="5"/>
      <c r="F2" s="5"/>
      <c r="G2" s="13" t="s">
        <v>29</v>
      </c>
      <c r="H2" s="10" t="s">
        <v>28</v>
      </c>
      <c r="I2" s="10" t="s">
        <v>36</v>
      </c>
      <c r="J2" s="10" t="s">
        <v>21</v>
      </c>
      <c r="K2" s="10" t="s">
        <v>20</v>
      </c>
      <c r="L2" s="10" t="s">
        <v>22</v>
      </c>
      <c r="M2" s="10" t="s">
        <v>19</v>
      </c>
    </row>
    <row r="3" spans="1:195" ht="18" customHeight="1" x14ac:dyDescent="0.25">
      <c r="B3" s="10"/>
      <c r="C3" s="6" t="s">
        <v>2</v>
      </c>
      <c r="D3" s="5"/>
      <c r="E3" s="5"/>
      <c r="F3" s="5"/>
      <c r="G3" s="13"/>
      <c r="H3" s="10"/>
      <c r="I3" s="10"/>
      <c r="J3" s="10"/>
      <c r="K3" s="10"/>
      <c r="L3" s="10"/>
      <c r="M3" s="10"/>
    </row>
    <row r="4" spans="1:195" ht="18.600000000000001" customHeight="1" x14ac:dyDescent="0.25">
      <c r="B4" s="10"/>
      <c r="C4" s="6"/>
      <c r="D4" s="5"/>
      <c r="E4" s="5"/>
      <c r="F4" s="5"/>
      <c r="G4" s="13"/>
      <c r="H4" s="10"/>
      <c r="I4" s="10"/>
      <c r="J4" s="10"/>
      <c r="K4" s="10"/>
      <c r="L4" s="10"/>
      <c r="M4" s="10"/>
    </row>
    <row r="5" spans="1:195" ht="37.15" customHeight="1" x14ac:dyDescent="0.25">
      <c r="B5" s="10"/>
      <c r="C5" s="6"/>
      <c r="D5" s="3" t="s">
        <v>0</v>
      </c>
      <c r="E5" s="4" t="s">
        <v>1</v>
      </c>
      <c r="F5" s="4" t="s">
        <v>26</v>
      </c>
      <c r="G5" s="13"/>
      <c r="H5" s="10"/>
      <c r="I5" s="10"/>
      <c r="J5" s="10"/>
      <c r="K5" s="10"/>
      <c r="L5" s="10"/>
      <c r="M5" s="10"/>
    </row>
    <row r="6" spans="1:195" x14ac:dyDescent="0.25">
      <c r="B6" s="10" t="s">
        <v>16</v>
      </c>
      <c r="C6" s="7" t="s">
        <v>3</v>
      </c>
      <c r="D6" s="3"/>
      <c r="E6" s="4"/>
      <c r="F6" s="4"/>
      <c r="G6" s="13"/>
      <c r="H6" s="10"/>
      <c r="I6" s="10"/>
      <c r="J6" s="10"/>
      <c r="K6" s="10"/>
      <c r="L6" s="10"/>
      <c r="M6" s="10"/>
    </row>
    <row r="7" spans="1:195" ht="21" customHeight="1" x14ac:dyDescent="0.25">
      <c r="B7" s="10"/>
      <c r="C7" s="8" t="s">
        <v>31</v>
      </c>
      <c r="D7" s="20">
        <v>100</v>
      </c>
      <c r="E7" s="20">
        <v>200</v>
      </c>
      <c r="F7" s="20">
        <v>135</v>
      </c>
      <c r="G7" s="27"/>
      <c r="H7" s="12"/>
      <c r="I7" s="12"/>
      <c r="J7" s="12"/>
      <c r="K7" s="12"/>
      <c r="L7" s="12"/>
      <c r="M7" s="12"/>
    </row>
    <row r="8" spans="1:195" ht="21" customHeight="1" x14ac:dyDescent="0.25">
      <c r="B8" s="10"/>
      <c r="C8" s="8" t="s">
        <v>32</v>
      </c>
      <c r="D8" s="20">
        <v>25</v>
      </c>
      <c r="E8" s="20">
        <v>50</v>
      </c>
      <c r="F8" s="20">
        <v>60</v>
      </c>
      <c r="G8" s="27"/>
      <c r="H8" s="12"/>
      <c r="I8" s="12"/>
      <c r="J8" s="12"/>
      <c r="K8" s="12"/>
      <c r="L8" s="12"/>
      <c r="M8" s="12"/>
    </row>
    <row r="9" spans="1:195" ht="21" customHeight="1" x14ac:dyDescent="0.25">
      <c r="B9" s="10"/>
      <c r="C9" s="8" t="s">
        <v>12</v>
      </c>
      <c r="D9" s="20">
        <v>10</v>
      </c>
      <c r="E9" s="20">
        <v>20</v>
      </c>
      <c r="F9" s="20">
        <v>15</v>
      </c>
      <c r="G9" s="27"/>
      <c r="H9" s="12"/>
      <c r="I9" s="12" t="s">
        <v>17</v>
      </c>
      <c r="J9" s="12"/>
      <c r="K9" s="12"/>
      <c r="L9" s="12"/>
      <c r="M9" s="12"/>
    </row>
    <row r="10" spans="1:195" x14ac:dyDescent="0.25">
      <c r="B10" s="10"/>
      <c r="C10" s="9" t="s">
        <v>4</v>
      </c>
      <c r="D10" s="21">
        <f>SUM(D7:D9)</f>
        <v>135</v>
      </c>
      <c r="E10" s="21">
        <f>SUM(E7:E9)</f>
        <v>270</v>
      </c>
      <c r="F10" s="21">
        <f>SUM(F7:F9)</f>
        <v>210</v>
      </c>
      <c r="G10" s="15"/>
      <c r="H10" s="14"/>
      <c r="I10" s="14"/>
      <c r="J10" s="14"/>
      <c r="K10" s="14"/>
      <c r="L10" s="14"/>
      <c r="M10" s="16"/>
    </row>
    <row r="11" spans="1:195" s="1" customFormat="1" x14ac:dyDescent="0.25">
      <c r="A11" s="33"/>
      <c r="B11" s="10" t="s">
        <v>10</v>
      </c>
      <c r="C11" s="7" t="s">
        <v>5</v>
      </c>
      <c r="D11" s="22"/>
      <c r="E11" s="22"/>
      <c r="F11" s="22"/>
      <c r="G11" s="17"/>
      <c r="H11" s="18"/>
      <c r="I11" s="18"/>
      <c r="J11" s="18"/>
      <c r="K11" s="18"/>
      <c r="L11" s="18"/>
      <c r="M11" s="19"/>
      <c r="N11" s="2"/>
      <c r="O11"/>
      <c r="P11"/>
      <c r="Q11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</row>
    <row r="12" spans="1:195" s="1" customFormat="1" ht="21" customHeight="1" x14ac:dyDescent="0.25">
      <c r="A12" s="33"/>
      <c r="B12" s="10"/>
      <c r="C12" s="8" t="s">
        <v>27</v>
      </c>
      <c r="D12" s="20">
        <v>250</v>
      </c>
      <c r="E12" s="20">
        <v>500</v>
      </c>
      <c r="F12" s="20">
        <v>330</v>
      </c>
      <c r="G12" s="27"/>
      <c r="H12" s="28"/>
      <c r="I12" s="28"/>
      <c r="J12" s="28"/>
      <c r="K12" s="28"/>
      <c r="L12" s="28"/>
      <c r="M12" s="28"/>
      <c r="N12" s="2"/>
      <c r="O12"/>
      <c r="P12"/>
      <c r="Q1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</row>
    <row r="13" spans="1:195" s="1" customFormat="1" ht="21" customHeight="1" x14ac:dyDescent="0.25">
      <c r="A13" s="33"/>
      <c r="B13" s="10"/>
      <c r="C13" s="8" t="s">
        <v>24</v>
      </c>
      <c r="D13" s="20">
        <v>200</v>
      </c>
      <c r="E13" s="20">
        <v>350</v>
      </c>
      <c r="F13" s="20">
        <v>250</v>
      </c>
      <c r="G13" s="27"/>
      <c r="H13" s="29"/>
      <c r="I13" s="29"/>
      <c r="J13" s="29"/>
      <c r="K13" s="29"/>
      <c r="L13" s="29"/>
      <c r="M13" s="29"/>
      <c r="N13" s="2"/>
      <c r="O13"/>
      <c r="P13"/>
      <c r="Q13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</row>
    <row r="14" spans="1:195" x14ac:dyDescent="0.25">
      <c r="B14" s="10"/>
      <c r="C14" s="9" t="s">
        <v>4</v>
      </c>
      <c r="D14" s="21">
        <f>SUM(D12:D13)</f>
        <v>450</v>
      </c>
      <c r="E14" s="21">
        <f>SUM(E12:E13)</f>
        <v>850</v>
      </c>
      <c r="F14" s="21">
        <f>SUM(F12:F13)</f>
        <v>580</v>
      </c>
      <c r="G14" s="15"/>
      <c r="H14" s="14"/>
      <c r="I14" s="14"/>
      <c r="J14" s="14"/>
      <c r="K14" s="14"/>
      <c r="L14" s="14"/>
      <c r="M14" s="16"/>
    </row>
    <row r="15" spans="1:195" x14ac:dyDescent="0.25">
      <c r="B15" s="11" t="s">
        <v>11</v>
      </c>
      <c r="C15" s="7" t="s">
        <v>6</v>
      </c>
      <c r="D15" s="22"/>
      <c r="E15" s="22"/>
      <c r="F15" s="22"/>
      <c r="G15" s="17"/>
      <c r="H15" s="18"/>
      <c r="I15" s="18"/>
      <c r="J15" s="18"/>
      <c r="K15" s="18"/>
      <c r="L15" s="18"/>
      <c r="M15" s="19"/>
    </row>
    <row r="16" spans="1:195" ht="21" customHeight="1" x14ac:dyDescent="0.25">
      <c r="B16" s="11"/>
      <c r="C16" s="8" t="s">
        <v>25</v>
      </c>
      <c r="D16" s="20">
        <v>20</v>
      </c>
      <c r="E16" s="20">
        <v>40</v>
      </c>
      <c r="F16" s="20">
        <v>30</v>
      </c>
      <c r="G16" s="27"/>
      <c r="H16" s="28"/>
      <c r="I16" s="28"/>
      <c r="J16" s="28"/>
      <c r="K16" s="28"/>
      <c r="L16" s="28"/>
      <c r="M16" s="28"/>
    </row>
    <row r="17" spans="1:193" ht="21" customHeight="1" x14ac:dyDescent="0.25">
      <c r="B17" s="11"/>
      <c r="C17" s="8" t="s">
        <v>23</v>
      </c>
      <c r="D17" s="20">
        <v>1000</v>
      </c>
      <c r="E17" s="20">
        <v>2000</v>
      </c>
      <c r="F17" s="20">
        <v>1400</v>
      </c>
      <c r="G17" s="27"/>
      <c r="H17" s="29"/>
      <c r="I17" s="29"/>
      <c r="J17" s="29"/>
      <c r="K17" s="29"/>
      <c r="L17" s="29"/>
      <c r="M17" s="29"/>
    </row>
    <row r="18" spans="1:193" x14ac:dyDescent="0.25">
      <c r="B18" s="11"/>
      <c r="C18" s="9" t="s">
        <v>4</v>
      </c>
      <c r="D18" s="21">
        <f>D16+D17</f>
        <v>1020</v>
      </c>
      <c r="E18" s="21">
        <f t="shared" ref="E18:F18" si="0">E16+E17</f>
        <v>2040</v>
      </c>
      <c r="F18" s="21">
        <f t="shared" si="0"/>
        <v>1430</v>
      </c>
      <c r="G18" s="15"/>
      <c r="H18" s="14"/>
      <c r="I18" s="14"/>
      <c r="J18" s="14"/>
      <c r="K18" s="14"/>
      <c r="L18" s="14"/>
      <c r="M18" s="16"/>
      <c r="N18" t="s">
        <v>17</v>
      </c>
    </row>
    <row r="19" spans="1:193" s="1" customFormat="1" x14ac:dyDescent="0.25">
      <c r="A19" s="33"/>
      <c r="B19" s="10" t="s">
        <v>14</v>
      </c>
      <c r="C19" s="7" t="s">
        <v>7</v>
      </c>
      <c r="D19" s="22"/>
      <c r="E19" s="22"/>
      <c r="F19" s="22"/>
      <c r="G19" s="17"/>
      <c r="H19" s="18"/>
      <c r="I19" s="18"/>
      <c r="J19" s="18"/>
      <c r="K19" s="18"/>
      <c r="L19" s="18"/>
      <c r="M19" s="19"/>
      <c r="N19" s="2"/>
      <c r="O19"/>
      <c r="P19"/>
      <c r="Q19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</row>
    <row r="20" spans="1:193" s="1" customFormat="1" ht="21" customHeight="1" x14ac:dyDescent="0.25">
      <c r="A20" s="33"/>
      <c r="B20" s="10"/>
      <c r="C20" s="8" t="s">
        <v>30</v>
      </c>
      <c r="D20" s="20">
        <v>25</v>
      </c>
      <c r="E20" s="20">
        <v>70</v>
      </c>
      <c r="F20" s="20">
        <v>50</v>
      </c>
      <c r="G20" s="27"/>
      <c r="H20" s="30"/>
      <c r="I20" s="30"/>
      <c r="J20" s="30"/>
      <c r="K20" s="30"/>
      <c r="L20" s="30"/>
      <c r="M20" s="30"/>
      <c r="N20" s="2"/>
      <c r="O20"/>
      <c r="P20"/>
      <c r="Q20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</row>
    <row r="21" spans="1:193" s="1" customFormat="1" ht="21" customHeight="1" x14ac:dyDescent="0.25">
      <c r="A21" s="34"/>
      <c r="B21" s="10"/>
      <c r="C21" s="8" t="s">
        <v>33</v>
      </c>
      <c r="D21" s="20">
        <v>1</v>
      </c>
      <c r="E21" s="20">
        <v>10</v>
      </c>
      <c r="F21" s="20">
        <v>5</v>
      </c>
      <c r="G21" s="27"/>
      <c r="H21" s="30"/>
      <c r="I21" s="30"/>
      <c r="J21" s="30"/>
      <c r="K21" s="30"/>
      <c r="L21" s="30"/>
      <c r="M21" s="30"/>
      <c r="N21" s="2"/>
      <c r="O21"/>
      <c r="P21"/>
      <c r="Q21"/>
      <c r="R21" s="2"/>
      <c r="S21" s="2"/>
      <c r="T21" s="2"/>
      <c r="U21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</row>
    <row r="22" spans="1:193" x14ac:dyDescent="0.25">
      <c r="B22" s="10"/>
      <c r="C22" s="9" t="s">
        <v>4</v>
      </c>
      <c r="D22" s="21">
        <f>SUM(D20:D21)</f>
        <v>26</v>
      </c>
      <c r="E22" s="21">
        <f>SUM(E20:E21)</f>
        <v>80</v>
      </c>
      <c r="F22" s="21">
        <f>SUM(F20:F21)</f>
        <v>55</v>
      </c>
      <c r="G22" s="15"/>
      <c r="H22" s="14"/>
      <c r="I22" s="14"/>
      <c r="J22" s="14"/>
      <c r="K22" s="14"/>
      <c r="L22" s="14"/>
      <c r="M22" s="16"/>
      <c r="U22" s="2"/>
    </row>
    <row r="23" spans="1:193" x14ac:dyDescent="0.25">
      <c r="B23" s="11" t="s">
        <v>15</v>
      </c>
      <c r="C23" s="7" t="s">
        <v>8</v>
      </c>
      <c r="D23" s="22"/>
      <c r="E23" s="22"/>
      <c r="F23" s="22"/>
      <c r="G23" s="17"/>
      <c r="H23" s="18"/>
      <c r="I23" s="18"/>
      <c r="J23" s="18"/>
      <c r="K23" s="18"/>
      <c r="L23" s="18"/>
      <c r="M23" s="19"/>
      <c r="U23" s="2"/>
    </row>
    <row r="24" spans="1:193" ht="21" customHeight="1" x14ac:dyDescent="0.25">
      <c r="B24" s="11"/>
      <c r="C24" s="8" t="s">
        <v>34</v>
      </c>
      <c r="D24" s="20">
        <v>800</v>
      </c>
      <c r="E24" s="20">
        <v>2000</v>
      </c>
      <c r="F24" s="20">
        <v>1400</v>
      </c>
      <c r="G24" s="27"/>
      <c r="H24" s="30"/>
      <c r="I24" s="30"/>
      <c r="J24" s="30"/>
      <c r="K24" s="30"/>
      <c r="L24" s="30"/>
      <c r="M24" s="30"/>
      <c r="U24" s="2"/>
    </row>
    <row r="25" spans="1:193" x14ac:dyDescent="0.25">
      <c r="B25" s="11"/>
      <c r="C25" s="9" t="s">
        <v>4</v>
      </c>
      <c r="D25" s="21">
        <f>SUM(D24)</f>
        <v>800</v>
      </c>
      <c r="E25" s="21">
        <f>SUM(E24)</f>
        <v>2000</v>
      </c>
      <c r="F25" s="21">
        <f>SUM(F24)</f>
        <v>1400</v>
      </c>
      <c r="G25" s="23"/>
      <c r="H25" s="24"/>
      <c r="I25" s="24"/>
      <c r="J25" s="24"/>
      <c r="K25" s="24"/>
      <c r="L25" s="24"/>
      <c r="M25" s="25"/>
    </row>
    <row r="26" spans="1:193" ht="16.149999999999999" customHeight="1" x14ac:dyDescent="0.25">
      <c r="C26" s="26" t="s">
        <v>13</v>
      </c>
    </row>
  </sheetData>
  <mergeCells count="37">
    <mergeCell ref="H16:H17"/>
    <mergeCell ref="G25:M25"/>
    <mergeCell ref="H2:H6"/>
    <mergeCell ref="G10:M11"/>
    <mergeCell ref="G14:M15"/>
    <mergeCell ref="G18:M19"/>
    <mergeCell ref="G22:M23"/>
    <mergeCell ref="M12:M13"/>
    <mergeCell ref="L12:L13"/>
    <mergeCell ref="K12:K13"/>
    <mergeCell ref="J12:J13"/>
    <mergeCell ref="I12:I13"/>
    <mergeCell ref="H12:H13"/>
    <mergeCell ref="M16:M17"/>
    <mergeCell ref="L16:L17"/>
    <mergeCell ref="K16:K17"/>
    <mergeCell ref="J16:J17"/>
    <mergeCell ref="I16:I17"/>
    <mergeCell ref="M2:M6"/>
    <mergeCell ref="L2:L6"/>
    <mergeCell ref="K2:K6"/>
    <mergeCell ref="J2:J6"/>
    <mergeCell ref="I2:I6"/>
    <mergeCell ref="A11:A13"/>
    <mergeCell ref="A19:A20"/>
    <mergeCell ref="B2:B5"/>
    <mergeCell ref="C3:C5"/>
    <mergeCell ref="D2:F4"/>
    <mergeCell ref="F5:F6"/>
    <mergeCell ref="E5:E6"/>
    <mergeCell ref="D5:D6"/>
    <mergeCell ref="G2:G6"/>
    <mergeCell ref="B23:B25"/>
    <mergeCell ref="B6:B10"/>
    <mergeCell ref="B11:B14"/>
    <mergeCell ref="B15:B18"/>
    <mergeCell ref="B19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განფასება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Chkhartishvili</dc:creator>
  <cp:lastModifiedBy>Pavle Tvalavadze</cp:lastModifiedBy>
  <dcterms:created xsi:type="dcterms:W3CDTF">2015-06-05T18:17:20Z</dcterms:created>
  <dcterms:modified xsi:type="dcterms:W3CDTF">2026-10-19T08:31:04Z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2023-06-06T06:41:08Z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fad489ca-a64e-4f72-a9d8-3ada0510ac3e</vt:lpwstr>
  </property>
  <property fmtid="{D5CDD505-2E9C-101B-9397-08002B2CF9AE}" pid="7" name="MSIP_Label_defa4170-0d19-0005-0004-bc88714345d2_ActionId">
    <vt:lpwstr>cd0b87f9-1ecd-4782-82fc-478903a87b70</vt:lpwstr>
  </property>
  <property fmtid="{D5CDD505-2E9C-101B-9397-08002B2CF9AE}" pid="8" name="MSIP_Label_defa4170-0d19-0005-0004-bc88714345d2_ContentBits">
    <vt:lpwstr>0</vt:lpwstr>
  </property>
</Properties>
</file>