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FD5C0C1-8D5F-406E-880E-D8A0C44FC13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სატენდერო ჩამონათვალი" sheetId="1" r:id="rId1"/>
  </sheets>
  <definedNames>
    <definedName name="_xlnm.Print_Titles" localSheetId="0">'სატენდერო ჩამონათვალი'!$4:$4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" i="1" l="1"/>
  <c r="H8" i="1"/>
  <c r="H47" i="1"/>
  <c r="H46" i="1"/>
  <c r="H45" i="1"/>
  <c r="H43" i="1"/>
  <c r="H42" i="1"/>
  <c r="H40" i="1"/>
  <c r="H39" i="1"/>
  <c r="H35" i="1"/>
  <c r="H34" i="1"/>
  <c r="H32" i="1"/>
  <c r="H30" i="1"/>
  <c r="H29" i="1"/>
  <c r="H27" i="1"/>
  <c r="H26" i="1"/>
  <c r="H25" i="1"/>
  <c r="H21" i="1"/>
  <c r="H20" i="1"/>
  <c r="H19" i="1"/>
  <c r="H17" i="1"/>
  <c r="H15" i="1"/>
  <c r="H14" i="1"/>
  <c r="H12" i="1"/>
  <c r="H11" i="1"/>
  <c r="H10" i="1"/>
  <c r="H9" i="1"/>
  <c r="H50" i="1" l="1"/>
  <c r="H51" i="1" s="1"/>
  <c r="H52" i="1" s="1"/>
  <c r="H53" i="1" l="1"/>
  <c r="H54" i="1" s="1"/>
  <c r="H55" i="1" l="1"/>
  <c r="H56" i="1" s="1"/>
</calcChain>
</file>

<file path=xl/sharedStrings.xml><?xml version="1.0" encoding="utf-8"?>
<sst xmlns="http://schemas.openxmlformats.org/spreadsheetml/2006/main" count="135" uniqueCount="101">
  <si>
    <t>№</t>
  </si>
  <si>
    <t>სამუშაოს დასახელება</t>
  </si>
  <si>
    <t>მასალა / ზომა</t>
  </si>
  <si>
    <t>ზ/ე</t>
  </si>
  <si>
    <t>რაოდენობა</t>
  </si>
  <si>
    <t>მასალის ფოტო</t>
  </si>
  <si>
    <t>ხელფასი
ერთ. ფასი</t>
  </si>
  <si>
    <t>ჯამი
(GEL)</t>
  </si>
  <si>
    <t>პრეტენდენტის
შენიშვნა</t>
  </si>
  <si>
    <t>1</t>
  </si>
  <si>
    <t>ბინის ოთახები და სამზარეულო</t>
  </si>
  <si>
    <t>კედლის მოპირკეთება</t>
  </si>
  <si>
    <t>1.1</t>
  </si>
  <si>
    <t>მ²</t>
  </si>
  <si>
    <t>1.2</t>
  </si>
  <si>
    <t>1.3</t>
  </si>
  <si>
    <t>ოთახების კედლების შეღებვა</t>
  </si>
  <si>
    <t>1.4</t>
  </si>
  <si>
    <t>ოთახებში კედლებზე ფლიზელინის ქაღალდის გაკვრა</t>
  </si>
  <si>
    <t>ფლიზელინი</t>
  </si>
  <si>
    <t>1.5</t>
  </si>
  <si>
    <t>კედელზე მოლდინგის მიკვრა</t>
  </si>
  <si>
    <t>პოლისტიროლი, 1 სმ</t>
  </si>
  <si>
    <t>1.6</t>
  </si>
  <si>
    <t>სამზარეულოს სივრცეში კედელზე კერამიკული ფილების გაკვრა</t>
  </si>
  <si>
    <t>კერამიკული ფილა 5×15 სმ</t>
  </si>
  <si>
    <t>ჭერის მოპირკეთება</t>
  </si>
  <si>
    <t>1.7</t>
  </si>
  <si>
    <t>ოთახის ჭერის დამუშავება თაბაშირის ფითხით (მეორე პირი)</t>
  </si>
  <si>
    <t>1.8</t>
  </si>
  <si>
    <t>ოთახების ჭერების შეღებვა</t>
  </si>
  <si>
    <t>იატაკის მოპირკეთება</t>
  </si>
  <si>
    <t>1.9</t>
  </si>
  <si>
    <t>ოთახებში იატაკების მოპირკეთება კერამიკული ფილებით</t>
  </si>
  <si>
    <t>კერამიკული ფილა 20×120 სმ</t>
  </si>
  <si>
    <t>პლინტუსები და პროფილები</t>
  </si>
  <si>
    <t>1.10</t>
  </si>
  <si>
    <t>MDF-ის პლინტუსების მოწყობა</t>
  </si>
  <si>
    <t>MDF, h=8 სმ</t>
  </si>
  <si>
    <t>მ</t>
  </si>
  <si>
    <t>1.11</t>
  </si>
  <si>
    <t>ფარული პლინტუსების მოწყობა</t>
  </si>
  <si>
    <t>ალუმინი, h=8 სმ</t>
  </si>
  <si>
    <t>1.12</t>
  </si>
  <si>
    <t>პროფილის მოწყობა კერამიკასა და ხალიჩას შორის (ბინის შესასვლელი კარის ზღურბლთან)</t>
  </si>
  <si>
    <t>მეტალის პროფილი</t>
  </si>
  <si>
    <t>2</t>
  </si>
  <si>
    <t>სველი წერტილები</t>
  </si>
  <si>
    <t>2.1</t>
  </si>
  <si>
    <t>სველი წერტილის კედლებზე კერამიკული ფილების გაკვრა</t>
  </si>
  <si>
    <t>კერამიკული ფილა 60×30 სმ</t>
  </si>
  <si>
    <t>2.2</t>
  </si>
  <si>
    <t>სველი წერტილის კედლების დამუშავება თაბაშირის ფითხით (მეორე პირი)</t>
  </si>
  <si>
    <t>2.3</t>
  </si>
  <si>
    <t>სველი წერტილის კედლების შეღებვა</t>
  </si>
  <si>
    <t>2.4</t>
  </si>
  <si>
    <t>სველი წერტილის ჭერის დამუშავება თაბაშირის ფითხით (მეორე პირი)</t>
  </si>
  <si>
    <t>2.5</t>
  </si>
  <si>
    <t>სველი წერტილის ჭერის შეღებვა</t>
  </si>
  <si>
    <t>2.6</t>
  </si>
  <si>
    <t>სველ წერტილში იატაკების მოპირკეთება კერამიკული ფილებით</t>
  </si>
  <si>
    <t>კერამიკული ფილა 60×60 სმ</t>
  </si>
  <si>
    <t>ზღურბლები და პროფილები</t>
  </si>
  <si>
    <t>2.7</t>
  </si>
  <si>
    <t>ბუნებრივი ქვის ზღურბლის მოწყობა კერამიკასა და კერამიკას შორის (სველი წერტილის კართან)</t>
  </si>
  <si>
    <t>ბუნებრივი ქვა</t>
  </si>
  <si>
    <t>2.8</t>
  </si>
  <si>
    <t>3</t>
  </si>
  <si>
    <t>საერთო სივრცეები – დერეფნები და ლიფტის ჰოლები</t>
  </si>
  <si>
    <t>3.1</t>
  </si>
  <si>
    <t>დერეფნების კედლების დამუშავება თაბაშირის ფითხით (მეორე პირი)</t>
  </si>
  <si>
    <t>3.2</t>
  </si>
  <si>
    <t>დერეფნებში შპალერის გაკვრა</t>
  </si>
  <si>
    <t>3.3</t>
  </si>
  <si>
    <t>დერეფნებში ჭერის დამუშავება თაბაშირის ფითხით (მეორე პირი)</t>
  </si>
  <si>
    <t>3.4</t>
  </si>
  <si>
    <t>დერეფნებში ჭერების შეღებვა</t>
  </si>
  <si>
    <t>3.5</t>
  </si>
  <si>
    <t>ლიფტების სივრცეში ტერაცოს იატაკის საფარის მოწყობა</t>
  </si>
  <si>
    <t>ტერაცო</t>
  </si>
  <si>
    <t>3.6</t>
  </si>
  <si>
    <t>კერამიკული ფილა 60×120 სმ</t>
  </si>
  <si>
    <t>3.7</t>
  </si>
  <si>
    <t>ხალიჩა (რულონი)</t>
  </si>
  <si>
    <t>შემაჯამებელი</t>
  </si>
  <si>
    <t>ზედნადები ხარჯი</t>
  </si>
  <si>
    <t>ჯამი</t>
  </si>
  <si>
    <t>გეგმიური დაგროვება</t>
  </si>
  <si>
    <t>დღგ</t>
  </si>
  <si>
    <t>სულ ჯამი (დღგ-ს ჩათვლით)</t>
  </si>
  <si>
    <t>ოთახებში კედლების დამუშავება თაბაშირის ფითხით (მეორე პირი)(იგულისხმება შოვების დამუშავებაც)</t>
  </si>
  <si>
    <t>ოთახებში ავეჯის უკან კედლების დაგრუნტვა (იგულისხმება შოვების დამუშავებაც)</t>
  </si>
  <si>
    <t>მეტალის L პროფილი</t>
  </si>
  <si>
    <t>სველი წერტილის წიბოებზე მეტალის პროფილის მოწყობა</t>
  </si>
  <si>
    <t>ტიპიური სართულების დერეფნებში იატაკის მოპირკეთება კერამიკული ფილებით (ვერსია 1)</t>
  </si>
  <si>
    <t>ტიპიური სართულების დერეფნებში იატაკის მოპირკეთება ხალიჩით (ვერსია 2)</t>
  </si>
  <si>
    <t xml:space="preserve">სულ </t>
  </si>
  <si>
    <t xml:space="preserve">შენიშვნა: მოცულობები მიახლოებითია და ზუსტდება ადგილზე აზომვით. </t>
  </si>
  <si>
    <t>უნდა შედიოდეს კერამიკის დაგების ღირებულებაში</t>
  </si>
  <si>
    <t>პროექტი: Radisson BLU</t>
  </si>
  <si>
    <t>შენიშვნა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</si>
</sst>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\-"/>
    <numFmt numFmtId="165" formatCode="0.0%"/>
  </numFmts>
  <fonts count="12" x14ac:knownFonts="1">
    <font>
      <sz val="11"/>
      <color theme="1"/>
      <name val="Calibri"/>
      <family val="2"/>
      <charset val="1"/>
    </font>
    <font>
      <b/>
      <sz val="15"/>
      <color rgb="FF1F3864"/>
      <name val="Sylfaen"/>
      <charset val="1"/>
    </font>
    <font>
      <b/>
      <sz val="10"/>
      <name val="Sylfaen"/>
      <charset val="1"/>
    </font>
    <font>
      <sz val="10"/>
      <name val="Sylfaen"/>
      <charset val="1"/>
    </font>
    <font>
      <sz val="10"/>
      <color rgb="FF0000FF"/>
      <name val="Sylfaen"/>
      <charset val="1"/>
    </font>
    <font>
      <sz val="9"/>
      <color rgb="FF404040"/>
      <name val="Sylfaen"/>
      <charset val="1"/>
    </font>
    <font>
      <b/>
      <sz val="10"/>
      <color rgb="FFFFFFFF"/>
      <name val="Sylfaen"/>
      <charset val="1"/>
    </font>
    <font>
      <b/>
      <sz val="11"/>
      <color rgb="FFFFFFFF"/>
      <name val="Sylfaen"/>
      <charset val="1"/>
    </font>
    <font>
      <b/>
      <i/>
      <sz val="10"/>
      <color rgb="FF1F3864"/>
      <name val="Sylfaen"/>
      <charset val="1"/>
    </font>
    <font>
      <b/>
      <sz val="12"/>
      <color rgb="FF1F3864"/>
      <name val="Sylfaen"/>
      <charset val="1"/>
    </font>
    <font>
      <b/>
      <sz val="11"/>
      <color rgb="FF1F3864"/>
      <name val="Sylfaen"/>
      <charset val="1"/>
    </font>
    <font>
      <i/>
      <sz val="9"/>
      <color rgb="FF595959"/>
      <name val="Sylfaen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1F3864"/>
        <bgColor rgb="FF404040"/>
      </patternFill>
    </fill>
    <fill>
      <patternFill patternType="solid">
        <fgColor rgb="FF2E5597"/>
        <bgColor rgb="FF1F3864"/>
      </patternFill>
    </fill>
    <fill>
      <patternFill patternType="solid">
        <fgColor rgb="FFDCE6F2"/>
        <bgColor rgb="FFEDEDED"/>
      </patternFill>
    </fill>
    <fill>
      <patternFill patternType="solid">
        <fgColor rgb="FFEDEDED"/>
        <bgColor rgb="FFDCE6F2"/>
      </patternFill>
    </fill>
    <fill>
      <patternFill patternType="solid">
        <fgColor rgb="FFBDD7EE"/>
        <bgColor rgb="FFDCE6F2"/>
      </patternFill>
    </fill>
  </fills>
  <borders count="2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0" fontId="0" fillId="0" borderId="1" xfId="0" applyBorder="1"/>
    <xf numFmtId="164" fontId="3" fillId="0" borderId="1" xfId="0" applyNumberFormat="1" applyFont="1" applyBorder="1"/>
    <xf numFmtId="0" fontId="2" fillId="6" borderId="1" xfId="0" applyFont="1" applyFill="1" applyBorder="1"/>
    <xf numFmtId="164" fontId="2" fillId="6" borderId="1" xfId="0" applyNumberFormat="1" applyFont="1" applyFill="1" applyBorder="1"/>
    <xf numFmtId="0" fontId="9" fillId="0" borderId="0" xfId="0" applyFont="1"/>
    <xf numFmtId="0" fontId="3" fillId="0" borderId="1" xfId="0" applyFont="1" applyBorder="1"/>
    <xf numFmtId="165" fontId="3" fillId="0" borderId="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/>
    <xf numFmtId="165" fontId="10" fillId="7" borderId="1" xfId="0" applyNumberFormat="1" applyFont="1" applyFill="1" applyBorder="1" applyAlignment="1">
      <alignment horizontal="center" vertical="center" wrapText="1"/>
    </xf>
    <xf numFmtId="164" fontId="10" fillId="7" borderId="1" xfId="0" applyNumberFormat="1" applyFont="1" applyFill="1" applyBorder="1"/>
    <xf numFmtId="0" fontId="2" fillId="0" borderId="0" xfId="0" applyFont="1"/>
    <xf numFmtId="164" fontId="0" fillId="0" borderId="0" xfId="0" applyNumberFormat="1"/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/>
    <xf numFmtId="0" fontId="0" fillId="0" borderId="0" xfId="0" applyFill="1"/>
    <xf numFmtId="0" fontId="5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1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E9E9E"/>
      <rgbColor rgb="FF1F3864"/>
      <rgbColor rgb="FF339966"/>
      <rgbColor rgb="FF003300"/>
      <rgbColor rgb="FF333300"/>
      <rgbColor rgb="FF993300"/>
      <rgbColor rgb="FF993366"/>
      <rgbColor rgb="FF2E5597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171740</xdr:colOff>
      <xdr:row>24</xdr:row>
      <xdr:rowOff>227175</xdr:rowOff>
    </xdr:from>
    <xdr:to>
      <xdr:col>5</xdr:col>
      <xdr:colOff>1532659</xdr:colOff>
      <xdr:row>24</xdr:row>
      <xdr:rowOff>978478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393422" y="12921402"/>
          <a:ext cx="1360919" cy="75130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409680</xdr:colOff>
      <xdr:row>16</xdr:row>
      <xdr:rowOff>57240</xdr:rowOff>
    </xdr:from>
    <xdr:to>
      <xdr:col>5</xdr:col>
      <xdr:colOff>1238040</xdr:colOff>
      <xdr:row>16</xdr:row>
      <xdr:rowOff>1161720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528680" y="6877080"/>
          <a:ext cx="828360" cy="110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66600</xdr:colOff>
      <xdr:row>18</xdr:row>
      <xdr:rowOff>57240</xdr:rowOff>
    </xdr:from>
    <xdr:to>
      <xdr:col>5</xdr:col>
      <xdr:colOff>1571040</xdr:colOff>
      <xdr:row>18</xdr:row>
      <xdr:rowOff>1161720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185600" y="8286840"/>
          <a:ext cx="1504440" cy="110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57240</xdr:colOff>
      <xdr:row>19</xdr:row>
      <xdr:rowOff>162000</xdr:rowOff>
    </xdr:from>
    <xdr:to>
      <xdr:col>5</xdr:col>
      <xdr:colOff>1590480</xdr:colOff>
      <xdr:row>19</xdr:row>
      <xdr:rowOff>1047600</xdr:rowOff>
    </xdr:to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7176240" y="9610920"/>
          <a:ext cx="1533240" cy="88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57240</xdr:colOff>
      <xdr:row>20</xdr:row>
      <xdr:rowOff>162000</xdr:rowOff>
    </xdr:from>
    <xdr:to>
      <xdr:col>5</xdr:col>
      <xdr:colOff>1590480</xdr:colOff>
      <xdr:row>20</xdr:row>
      <xdr:rowOff>1047600</xdr:rowOff>
    </xdr:to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7176240" y="10829880"/>
          <a:ext cx="1533240" cy="88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45333</xdr:colOff>
      <xdr:row>11</xdr:row>
      <xdr:rowOff>197765</xdr:rowOff>
    </xdr:from>
    <xdr:to>
      <xdr:col>5</xdr:col>
      <xdr:colOff>1578573</xdr:colOff>
      <xdr:row>11</xdr:row>
      <xdr:rowOff>806885</xdr:rowOff>
    </xdr:to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7260521" y="4555453"/>
          <a:ext cx="1533240" cy="60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276120</xdr:colOff>
      <xdr:row>31</xdr:row>
      <xdr:rowOff>57240</xdr:rowOff>
    </xdr:from>
    <xdr:to>
      <xdr:col>5</xdr:col>
      <xdr:colOff>1371240</xdr:colOff>
      <xdr:row>31</xdr:row>
      <xdr:rowOff>1161720</xdr:rowOff>
    </xdr:to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7395120" y="15973560"/>
          <a:ext cx="1095120" cy="110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95400</xdr:colOff>
      <xdr:row>33</xdr:row>
      <xdr:rowOff>57240</xdr:rowOff>
    </xdr:from>
    <xdr:to>
      <xdr:col>5</xdr:col>
      <xdr:colOff>1552320</xdr:colOff>
      <xdr:row>33</xdr:row>
      <xdr:rowOff>1161720</xdr:rowOff>
    </xdr:to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7214400" y="17383320"/>
          <a:ext cx="1456920" cy="110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123840</xdr:colOff>
      <xdr:row>34</xdr:row>
      <xdr:rowOff>57240</xdr:rowOff>
    </xdr:from>
    <xdr:to>
      <xdr:col>5</xdr:col>
      <xdr:colOff>1514160</xdr:colOff>
      <xdr:row>34</xdr:row>
      <xdr:rowOff>1161720</xdr:rowOff>
    </xdr:to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7242840" y="18602280"/>
          <a:ext cx="1390320" cy="110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276120</xdr:colOff>
      <xdr:row>44</xdr:row>
      <xdr:rowOff>57240</xdr:rowOff>
    </xdr:from>
    <xdr:to>
      <xdr:col>5</xdr:col>
      <xdr:colOff>1371240</xdr:colOff>
      <xdr:row>44</xdr:row>
      <xdr:rowOff>1152360</xdr:rowOff>
    </xdr:to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7395120" y="22631400"/>
          <a:ext cx="1095120" cy="1095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2008910</xdr:colOff>
      <xdr:row>0</xdr:row>
      <xdr:rowOff>77932</xdr:rowOff>
    </xdr:from>
    <xdr:to>
      <xdr:col>2</xdr:col>
      <xdr:colOff>357636</xdr:colOff>
      <xdr:row>0</xdr:row>
      <xdr:rowOff>887563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4DA5CD2-8C4B-40E7-A875-441E02358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11137" y="77932"/>
          <a:ext cx="2219341" cy="80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zoomScale="55" zoomScaleNormal="55" workbookViewId="0">
      <pane ySplit="4" topLeftCell="A5" activePane="bottomLeft" state="frozen"/>
      <selection pane="bottomLeft" activeCell="R12" sqref="R12"/>
    </sheetView>
  </sheetViews>
  <sheetFormatPr defaultColWidth="8.6640625" defaultRowHeight="14.4" x14ac:dyDescent="0.3"/>
  <cols>
    <col min="1" max="1" width="7" customWidth="1"/>
    <col min="2" max="2" width="54.21875" customWidth="1"/>
    <col min="3" max="3" width="26.44140625" customWidth="1"/>
    <col min="4" max="4" width="7" customWidth="1"/>
    <col min="5" max="5" width="13" customWidth="1"/>
    <col min="6" max="6" width="24" customWidth="1"/>
    <col min="7" max="7" width="13" customWidth="1"/>
    <col min="8" max="8" width="16" customWidth="1"/>
    <col min="9" max="9" width="24" customWidth="1"/>
    <col min="10" max="10" width="4.21875" style="26" customWidth="1"/>
    <col min="11" max="11" width="37.5546875" customWidth="1"/>
  </cols>
  <sheetData>
    <row r="1" spans="1:11" ht="79.2" customHeight="1" x14ac:dyDescent="0.45">
      <c r="A1" s="38" t="s">
        <v>99</v>
      </c>
      <c r="B1" s="38"/>
      <c r="C1" s="38"/>
      <c r="D1" s="38"/>
      <c r="E1" s="38"/>
      <c r="F1" s="38"/>
      <c r="G1" s="38"/>
      <c r="H1" s="38"/>
      <c r="I1" s="38"/>
      <c r="J1" s="25"/>
    </row>
    <row r="2" spans="1:11" x14ac:dyDescent="0.3">
      <c r="G2" s="36"/>
      <c r="H2" s="36"/>
      <c r="I2" s="36"/>
      <c r="J2" s="27"/>
    </row>
    <row r="4" spans="1:11" ht="33.7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8"/>
      <c r="K4" s="1" t="s">
        <v>100</v>
      </c>
    </row>
    <row r="5" spans="1:11" ht="21.75" customHeight="1" x14ac:dyDescent="0.3">
      <c r="A5" s="2" t="s">
        <v>9</v>
      </c>
      <c r="B5" s="3" t="s">
        <v>10</v>
      </c>
      <c r="C5" s="3"/>
      <c r="D5" s="3"/>
      <c r="E5" s="3"/>
      <c r="F5" s="3"/>
      <c r="G5" s="3"/>
      <c r="H5" s="3"/>
      <c r="I5" s="3"/>
      <c r="J5" s="29"/>
      <c r="K5" s="3"/>
    </row>
    <row r="6" spans="1:11" x14ac:dyDescent="0.3">
      <c r="A6" s="4"/>
      <c r="B6" s="4" t="s">
        <v>11</v>
      </c>
      <c r="C6" s="4"/>
      <c r="D6" s="4"/>
      <c r="E6" s="4"/>
      <c r="F6" s="4"/>
      <c r="G6" s="4"/>
      <c r="H6" s="4"/>
      <c r="I6" s="4"/>
      <c r="J6" s="30"/>
      <c r="K6" s="4"/>
    </row>
    <row r="7" spans="1:11" ht="30" customHeight="1" x14ac:dyDescent="0.3">
      <c r="A7" s="5" t="s">
        <v>12</v>
      </c>
      <c r="B7" s="6" t="s">
        <v>90</v>
      </c>
      <c r="C7" s="5"/>
      <c r="D7" s="5" t="s">
        <v>13</v>
      </c>
      <c r="E7" s="7">
        <v>30334.16</v>
      </c>
      <c r="F7" s="8"/>
      <c r="G7" s="17"/>
      <c r="H7" s="9">
        <f t="shared" ref="H7:H12" si="0">E7*G7</f>
        <v>0</v>
      </c>
      <c r="I7" s="24"/>
      <c r="J7" s="24"/>
      <c r="K7" s="24"/>
    </row>
    <row r="8" spans="1:11" ht="30" customHeight="1" x14ac:dyDescent="0.3">
      <c r="A8" s="5" t="s">
        <v>14</v>
      </c>
      <c r="B8" s="6" t="s">
        <v>91</v>
      </c>
      <c r="C8" s="5"/>
      <c r="D8" s="5" t="s">
        <v>13</v>
      </c>
      <c r="E8" s="7">
        <v>15377.73</v>
      </c>
      <c r="F8" s="8"/>
      <c r="G8" s="17"/>
      <c r="H8" s="9">
        <f t="shared" si="0"/>
        <v>0</v>
      </c>
      <c r="I8" s="24"/>
      <c r="J8" s="24"/>
      <c r="K8" s="24"/>
    </row>
    <row r="9" spans="1:11" ht="30" customHeight="1" x14ac:dyDescent="0.3">
      <c r="A9" s="5" t="s">
        <v>15</v>
      </c>
      <c r="B9" s="6" t="s">
        <v>16</v>
      </c>
      <c r="C9" s="5"/>
      <c r="D9" s="5" t="s">
        <v>13</v>
      </c>
      <c r="E9" s="7">
        <v>13796.79</v>
      </c>
      <c r="F9" s="8"/>
      <c r="G9" s="17"/>
      <c r="H9" s="9">
        <f t="shared" si="0"/>
        <v>0</v>
      </c>
      <c r="I9" s="24"/>
      <c r="J9" s="24"/>
      <c r="K9" s="24"/>
    </row>
    <row r="10" spans="1:11" ht="30" customHeight="1" x14ac:dyDescent="0.3">
      <c r="A10" s="5" t="s">
        <v>17</v>
      </c>
      <c r="B10" s="6" t="s">
        <v>18</v>
      </c>
      <c r="C10" s="5" t="s">
        <v>19</v>
      </c>
      <c r="D10" s="5" t="s">
        <v>13</v>
      </c>
      <c r="E10" s="7">
        <v>4733.91</v>
      </c>
      <c r="F10" s="8"/>
      <c r="G10" s="17"/>
      <c r="H10" s="9">
        <f t="shared" si="0"/>
        <v>0</v>
      </c>
      <c r="I10" s="24"/>
      <c r="J10" s="24"/>
      <c r="K10" s="24"/>
    </row>
    <row r="11" spans="1:11" ht="30" customHeight="1" x14ac:dyDescent="0.3">
      <c r="A11" s="5" t="s">
        <v>20</v>
      </c>
      <c r="B11" s="6" t="s">
        <v>21</v>
      </c>
      <c r="C11" s="5" t="s">
        <v>22</v>
      </c>
      <c r="D11" s="5" t="s">
        <v>39</v>
      </c>
      <c r="E11" s="7">
        <v>7757.18</v>
      </c>
      <c r="F11" s="8"/>
      <c r="G11" s="17"/>
      <c r="H11" s="9">
        <f t="shared" si="0"/>
        <v>0</v>
      </c>
      <c r="I11" s="24"/>
      <c r="J11" s="24"/>
      <c r="K11" s="24"/>
    </row>
    <row r="12" spans="1:11" ht="96" customHeight="1" x14ac:dyDescent="0.3">
      <c r="A12" s="5" t="s">
        <v>23</v>
      </c>
      <c r="B12" s="6" t="s">
        <v>24</v>
      </c>
      <c r="C12" s="5" t="s">
        <v>25</v>
      </c>
      <c r="D12" s="5" t="s">
        <v>13</v>
      </c>
      <c r="E12" s="7">
        <v>914.72</v>
      </c>
      <c r="F12" s="8"/>
      <c r="G12" s="17"/>
      <c r="H12" s="9">
        <f t="shared" si="0"/>
        <v>0</v>
      </c>
      <c r="I12" s="24"/>
      <c r="J12" s="24"/>
      <c r="K12" s="24"/>
    </row>
    <row r="13" spans="1:11" x14ac:dyDescent="0.3">
      <c r="A13" s="4"/>
      <c r="B13" s="4" t="s">
        <v>26</v>
      </c>
      <c r="C13" s="4"/>
      <c r="D13" s="4"/>
      <c r="E13" s="4"/>
      <c r="F13" s="4"/>
      <c r="G13" s="4"/>
      <c r="H13" s="4"/>
      <c r="I13" s="4"/>
      <c r="J13" s="30"/>
      <c r="K13" s="4"/>
    </row>
    <row r="14" spans="1:11" ht="30" customHeight="1" x14ac:dyDescent="0.3">
      <c r="A14" s="5" t="s">
        <v>27</v>
      </c>
      <c r="B14" s="6" t="s">
        <v>28</v>
      </c>
      <c r="C14" s="5"/>
      <c r="D14" s="5" t="s">
        <v>13</v>
      </c>
      <c r="E14" s="7">
        <v>14010.71</v>
      </c>
      <c r="F14" s="8"/>
      <c r="G14" s="17"/>
      <c r="H14" s="9">
        <f>E14*G14</f>
        <v>0</v>
      </c>
      <c r="I14" s="24"/>
      <c r="J14" s="24"/>
      <c r="K14" s="24"/>
    </row>
    <row r="15" spans="1:11" ht="30" customHeight="1" x14ac:dyDescent="0.3">
      <c r="A15" s="5" t="s">
        <v>29</v>
      </c>
      <c r="B15" s="6" t="s">
        <v>30</v>
      </c>
      <c r="C15" s="5"/>
      <c r="D15" s="5" t="s">
        <v>13</v>
      </c>
      <c r="E15" s="7">
        <v>14010.71</v>
      </c>
      <c r="F15" s="8"/>
      <c r="G15" s="17"/>
      <c r="H15" s="9">
        <f>E15*G15</f>
        <v>0</v>
      </c>
      <c r="I15" s="24"/>
      <c r="J15" s="24"/>
      <c r="K15" s="24"/>
    </row>
    <row r="16" spans="1:11" x14ac:dyDescent="0.3">
      <c r="A16" s="4"/>
      <c r="B16" s="4" t="s">
        <v>31</v>
      </c>
      <c r="C16" s="4"/>
      <c r="D16" s="4"/>
      <c r="E16" s="4"/>
      <c r="F16" s="4"/>
      <c r="G16" s="4"/>
      <c r="H16" s="4"/>
      <c r="I16" s="4"/>
      <c r="J16" s="30"/>
      <c r="K16" s="4"/>
    </row>
    <row r="17" spans="1:11" ht="96" customHeight="1" x14ac:dyDescent="0.3">
      <c r="A17" s="5" t="s">
        <v>32</v>
      </c>
      <c r="B17" s="6" t="s">
        <v>33</v>
      </c>
      <c r="C17" s="5" t="s">
        <v>34</v>
      </c>
      <c r="D17" s="5" t="s">
        <v>13</v>
      </c>
      <c r="E17" s="7">
        <v>16647.830000000002</v>
      </c>
      <c r="F17" s="8"/>
      <c r="G17" s="17"/>
      <c r="H17" s="9">
        <f>E17*G17</f>
        <v>0</v>
      </c>
      <c r="I17" s="24"/>
      <c r="J17" s="24"/>
      <c r="K17" s="24"/>
    </row>
    <row r="18" spans="1:11" x14ac:dyDescent="0.3">
      <c r="A18" s="4"/>
      <c r="B18" s="4" t="s">
        <v>35</v>
      </c>
      <c r="C18" s="4"/>
      <c r="D18" s="4"/>
      <c r="E18" s="4"/>
      <c r="F18" s="4"/>
      <c r="G18" s="4"/>
      <c r="H18" s="4"/>
      <c r="I18" s="4"/>
      <c r="J18" s="30"/>
      <c r="K18" s="4"/>
    </row>
    <row r="19" spans="1:11" ht="96" customHeight="1" x14ac:dyDescent="0.3">
      <c r="A19" s="5" t="s">
        <v>36</v>
      </c>
      <c r="B19" s="6" t="s">
        <v>37</v>
      </c>
      <c r="C19" s="5" t="s">
        <v>38</v>
      </c>
      <c r="D19" s="5" t="s">
        <v>39</v>
      </c>
      <c r="E19" s="7">
        <v>5645.26</v>
      </c>
      <c r="F19" s="8"/>
      <c r="G19" s="17"/>
      <c r="H19" s="9">
        <f>E19*G19</f>
        <v>0</v>
      </c>
      <c r="I19" s="24"/>
      <c r="J19" s="24"/>
      <c r="K19" s="24"/>
    </row>
    <row r="20" spans="1:11" ht="96" customHeight="1" x14ac:dyDescent="0.3">
      <c r="A20" s="5" t="s">
        <v>40</v>
      </c>
      <c r="B20" s="6" t="s">
        <v>41</v>
      </c>
      <c r="C20" s="5" t="s">
        <v>42</v>
      </c>
      <c r="D20" s="5" t="s">
        <v>39</v>
      </c>
      <c r="E20" s="7">
        <v>1447.07</v>
      </c>
      <c r="F20" s="8"/>
      <c r="G20" s="17"/>
      <c r="H20" s="9">
        <f>E20*G20</f>
        <v>0</v>
      </c>
      <c r="I20" s="24"/>
      <c r="J20" s="24"/>
      <c r="K20" s="24"/>
    </row>
    <row r="21" spans="1:11" ht="96" customHeight="1" x14ac:dyDescent="0.3">
      <c r="A21" s="5" t="s">
        <v>43</v>
      </c>
      <c r="B21" s="6" t="s">
        <v>44</v>
      </c>
      <c r="C21" s="5" t="s">
        <v>45</v>
      </c>
      <c r="D21" s="5" t="s">
        <v>39</v>
      </c>
      <c r="E21" s="7">
        <v>629</v>
      </c>
      <c r="F21" s="8"/>
      <c r="G21" s="35"/>
      <c r="H21" s="9">
        <f>E21*G21</f>
        <v>0</v>
      </c>
      <c r="I21" s="24"/>
      <c r="J21" s="24"/>
      <c r="K21" s="24" t="s">
        <v>98</v>
      </c>
    </row>
    <row r="23" spans="1:11" ht="21.75" customHeight="1" x14ac:dyDescent="0.3">
      <c r="A23" s="2" t="s">
        <v>46</v>
      </c>
      <c r="B23" s="3" t="s">
        <v>47</v>
      </c>
      <c r="C23" s="3"/>
      <c r="D23" s="3"/>
      <c r="E23" s="3"/>
      <c r="F23" s="3"/>
      <c r="G23" s="3"/>
      <c r="H23" s="3"/>
      <c r="I23" s="3"/>
      <c r="J23" s="29"/>
      <c r="K23" s="3"/>
    </row>
    <row r="24" spans="1:11" x14ac:dyDescent="0.3">
      <c r="A24" s="4"/>
      <c r="B24" s="4" t="s">
        <v>11</v>
      </c>
      <c r="C24" s="4"/>
      <c r="D24" s="4"/>
      <c r="E24" s="4"/>
      <c r="F24" s="4"/>
      <c r="G24" s="4"/>
      <c r="H24" s="4"/>
      <c r="I24" s="4"/>
      <c r="J24" s="30"/>
      <c r="K24" s="4"/>
    </row>
    <row r="25" spans="1:11" ht="96" customHeight="1" x14ac:dyDescent="0.3">
      <c r="A25" s="5" t="s">
        <v>48</v>
      </c>
      <c r="B25" s="6" t="s">
        <v>49</v>
      </c>
      <c r="C25" s="5" t="s">
        <v>50</v>
      </c>
      <c r="D25" s="5" t="s">
        <v>13</v>
      </c>
      <c r="E25" s="7">
        <v>8025.8</v>
      </c>
      <c r="F25" s="8"/>
      <c r="G25" s="17"/>
      <c r="H25" s="9">
        <f>E25*G25</f>
        <v>0</v>
      </c>
      <c r="I25" s="24"/>
      <c r="J25" s="24"/>
      <c r="K25" s="24"/>
    </row>
    <row r="26" spans="1:11" ht="30" customHeight="1" x14ac:dyDescent="0.3">
      <c r="A26" s="5" t="s">
        <v>51</v>
      </c>
      <c r="B26" s="6" t="s">
        <v>52</v>
      </c>
      <c r="C26" s="5"/>
      <c r="D26" s="5" t="s">
        <v>13</v>
      </c>
      <c r="E26" s="7">
        <v>2969.13</v>
      </c>
      <c r="F26" s="8"/>
      <c r="G26" s="17"/>
      <c r="H26" s="9">
        <f>E26*G26</f>
        <v>0</v>
      </c>
      <c r="I26" s="24"/>
      <c r="J26" s="24"/>
      <c r="K26" s="24"/>
    </row>
    <row r="27" spans="1:11" ht="30" customHeight="1" x14ac:dyDescent="0.3">
      <c r="A27" s="5" t="s">
        <v>53</v>
      </c>
      <c r="B27" s="6" t="s">
        <v>54</v>
      </c>
      <c r="C27" s="5"/>
      <c r="D27" s="5" t="s">
        <v>13</v>
      </c>
      <c r="E27" s="7">
        <v>2969.13</v>
      </c>
      <c r="F27" s="8"/>
      <c r="G27" s="17"/>
      <c r="H27" s="9">
        <f>E27*G27</f>
        <v>0</v>
      </c>
      <c r="I27" s="24"/>
      <c r="J27" s="24"/>
      <c r="K27" s="24"/>
    </row>
    <row r="28" spans="1:11" x14ac:dyDescent="0.3">
      <c r="A28" s="4"/>
      <c r="B28" s="4" t="s">
        <v>26</v>
      </c>
      <c r="C28" s="4"/>
      <c r="D28" s="4"/>
      <c r="E28" s="4"/>
      <c r="F28" s="4"/>
      <c r="G28" s="4"/>
      <c r="H28" s="4"/>
      <c r="I28" s="4"/>
      <c r="J28" s="30"/>
      <c r="K28" s="4"/>
    </row>
    <row r="29" spans="1:11" ht="30" customHeight="1" x14ac:dyDescent="0.3">
      <c r="A29" s="5" t="s">
        <v>55</v>
      </c>
      <c r="B29" s="6" t="s">
        <v>56</v>
      </c>
      <c r="C29" s="5"/>
      <c r="D29" s="5" t="s">
        <v>13</v>
      </c>
      <c r="E29" s="7">
        <v>2101.12</v>
      </c>
      <c r="F29" s="8"/>
      <c r="G29" s="17"/>
      <c r="H29" s="9">
        <f>E29*G29</f>
        <v>0</v>
      </c>
      <c r="I29" s="24"/>
      <c r="J29" s="24"/>
      <c r="K29" s="24"/>
    </row>
    <row r="30" spans="1:11" ht="30" customHeight="1" x14ac:dyDescent="0.3">
      <c r="A30" s="5" t="s">
        <v>57</v>
      </c>
      <c r="B30" s="6" t="s">
        <v>58</v>
      </c>
      <c r="C30" s="5"/>
      <c r="D30" s="5" t="s">
        <v>13</v>
      </c>
      <c r="E30" s="7">
        <v>2101.12</v>
      </c>
      <c r="F30" s="8"/>
      <c r="G30" s="17"/>
      <c r="H30" s="9">
        <f>E30*G30</f>
        <v>0</v>
      </c>
      <c r="I30" s="24"/>
      <c r="J30" s="24"/>
      <c r="K30" s="24"/>
    </row>
    <row r="31" spans="1:11" x14ac:dyDescent="0.3">
      <c r="A31" s="4"/>
      <c r="B31" s="4" t="s">
        <v>31</v>
      </c>
      <c r="C31" s="4"/>
      <c r="D31" s="4"/>
      <c r="E31" s="4"/>
      <c r="F31" s="4"/>
      <c r="G31" s="4"/>
      <c r="H31" s="4"/>
      <c r="I31" s="4"/>
      <c r="J31" s="30"/>
      <c r="K31" s="4"/>
    </row>
    <row r="32" spans="1:11" ht="96" customHeight="1" x14ac:dyDescent="0.3">
      <c r="A32" s="5" t="s">
        <v>59</v>
      </c>
      <c r="B32" s="6" t="s">
        <v>60</v>
      </c>
      <c r="C32" s="5" t="s">
        <v>61</v>
      </c>
      <c r="D32" s="5" t="s">
        <v>13</v>
      </c>
      <c r="E32" s="7">
        <v>2908.72</v>
      </c>
      <c r="F32" s="8"/>
      <c r="G32" s="17"/>
      <c r="H32" s="9">
        <f>E32*G32</f>
        <v>0</v>
      </c>
      <c r="I32" s="24"/>
      <c r="J32" s="24"/>
      <c r="K32" s="24"/>
    </row>
    <row r="33" spans="1:11" x14ac:dyDescent="0.3">
      <c r="A33" s="4"/>
      <c r="B33" s="4" t="s">
        <v>62</v>
      </c>
      <c r="C33" s="4"/>
      <c r="D33" s="4"/>
      <c r="E33" s="4"/>
      <c r="F33" s="4"/>
      <c r="G33" s="4"/>
      <c r="H33" s="4"/>
      <c r="I33" s="4"/>
      <c r="J33" s="30"/>
      <c r="K33" s="4"/>
    </row>
    <row r="34" spans="1:11" ht="96" customHeight="1" x14ac:dyDescent="0.3">
      <c r="A34" s="5" t="s">
        <v>63</v>
      </c>
      <c r="B34" s="6" t="s">
        <v>64</v>
      </c>
      <c r="C34" s="5" t="s">
        <v>65</v>
      </c>
      <c r="D34" s="5" t="s">
        <v>39</v>
      </c>
      <c r="E34" s="7">
        <v>647.9</v>
      </c>
      <c r="F34" s="8"/>
      <c r="G34" s="35"/>
      <c r="H34" s="9">
        <f>E34*G34</f>
        <v>0</v>
      </c>
      <c r="I34" s="24"/>
      <c r="J34" s="24"/>
      <c r="K34" s="24" t="s">
        <v>98</v>
      </c>
    </row>
    <row r="35" spans="1:11" ht="96" customHeight="1" x14ac:dyDescent="0.3">
      <c r="A35" s="5" t="s">
        <v>66</v>
      </c>
      <c r="B35" s="6" t="s">
        <v>93</v>
      </c>
      <c r="C35" s="5" t="s">
        <v>92</v>
      </c>
      <c r="D35" s="5" t="s">
        <v>39</v>
      </c>
      <c r="E35" s="7">
        <v>3355.59</v>
      </c>
      <c r="F35" s="8"/>
      <c r="G35" s="35"/>
      <c r="H35" s="9">
        <f>E35*G35</f>
        <v>0</v>
      </c>
      <c r="I35" s="24"/>
      <c r="J35" s="24"/>
      <c r="K35" s="24" t="s">
        <v>98</v>
      </c>
    </row>
    <row r="37" spans="1:11" ht="28.8" x14ac:dyDescent="0.3">
      <c r="A37" s="2" t="s">
        <v>67</v>
      </c>
      <c r="B37" s="3" t="s">
        <v>68</v>
      </c>
      <c r="C37" s="3"/>
      <c r="D37" s="3"/>
      <c r="E37" s="3"/>
      <c r="F37" s="3"/>
      <c r="G37" s="3"/>
      <c r="H37" s="3"/>
      <c r="I37" s="3"/>
      <c r="J37" s="29"/>
      <c r="K37" s="3"/>
    </row>
    <row r="38" spans="1:11" x14ac:dyDescent="0.3">
      <c r="A38" s="4"/>
      <c r="B38" s="4" t="s">
        <v>11</v>
      </c>
      <c r="C38" s="4"/>
      <c r="D38" s="4"/>
      <c r="E38" s="4"/>
      <c r="F38" s="4"/>
      <c r="G38" s="4"/>
      <c r="H38" s="4"/>
      <c r="I38" s="4"/>
      <c r="J38" s="30"/>
      <c r="K38" s="4"/>
    </row>
    <row r="39" spans="1:11" ht="30" customHeight="1" x14ac:dyDescent="0.3">
      <c r="A39" s="5" t="s">
        <v>69</v>
      </c>
      <c r="B39" s="6" t="s">
        <v>70</v>
      </c>
      <c r="C39" s="5"/>
      <c r="D39" s="5" t="s">
        <v>13</v>
      </c>
      <c r="E39" s="7">
        <v>3840</v>
      </c>
      <c r="F39" s="8"/>
      <c r="G39" s="17"/>
      <c r="H39" s="9">
        <f>E39*G39</f>
        <v>0</v>
      </c>
      <c r="I39" s="24"/>
      <c r="J39" s="24"/>
      <c r="K39" s="24"/>
    </row>
    <row r="40" spans="1:11" ht="30" customHeight="1" x14ac:dyDescent="0.3">
      <c r="A40" s="5" t="s">
        <v>71</v>
      </c>
      <c r="B40" s="6" t="s">
        <v>72</v>
      </c>
      <c r="C40" s="5"/>
      <c r="D40" s="5" t="s">
        <v>13</v>
      </c>
      <c r="E40" s="7">
        <v>3840</v>
      </c>
      <c r="F40" s="8"/>
      <c r="G40" s="17"/>
      <c r="H40" s="9">
        <f>E40*G40</f>
        <v>0</v>
      </c>
      <c r="I40" s="24"/>
      <c r="J40" s="24"/>
      <c r="K40" s="24"/>
    </row>
    <row r="41" spans="1:11" x14ac:dyDescent="0.3">
      <c r="A41" s="4"/>
      <c r="B41" s="4" t="s">
        <v>26</v>
      </c>
      <c r="C41" s="4"/>
      <c r="D41" s="4"/>
      <c r="E41" s="4"/>
      <c r="F41" s="4"/>
      <c r="G41" s="4"/>
      <c r="H41" s="4"/>
      <c r="I41" s="4"/>
      <c r="J41" s="30"/>
      <c r="K41" s="4"/>
    </row>
    <row r="42" spans="1:11" ht="30" customHeight="1" x14ac:dyDescent="0.3">
      <c r="A42" s="5" t="s">
        <v>73</v>
      </c>
      <c r="B42" s="6" t="s">
        <v>74</v>
      </c>
      <c r="C42" s="5"/>
      <c r="D42" s="5" t="s">
        <v>13</v>
      </c>
      <c r="E42" s="7">
        <v>1929.36</v>
      </c>
      <c r="F42" s="8"/>
      <c r="G42" s="17"/>
      <c r="H42" s="9">
        <f>E42*G42</f>
        <v>0</v>
      </c>
      <c r="I42" s="24"/>
      <c r="J42" s="24"/>
      <c r="K42" s="24"/>
    </row>
    <row r="43" spans="1:11" ht="30" customHeight="1" x14ac:dyDescent="0.3">
      <c r="A43" s="5" t="s">
        <v>75</v>
      </c>
      <c r="B43" s="6" t="s">
        <v>76</v>
      </c>
      <c r="C43" s="5"/>
      <c r="D43" s="5" t="s">
        <v>13</v>
      </c>
      <c r="E43" s="7">
        <v>1929.36</v>
      </c>
      <c r="F43" s="8"/>
      <c r="G43" s="17"/>
      <c r="H43" s="9">
        <f>E43*G43</f>
        <v>0</v>
      </c>
      <c r="I43" s="24"/>
      <c r="J43" s="24"/>
      <c r="K43" s="24"/>
    </row>
    <row r="44" spans="1:11" x14ac:dyDescent="0.3">
      <c r="A44" s="4"/>
      <c r="B44" s="4" t="s">
        <v>31</v>
      </c>
      <c r="C44" s="4"/>
      <c r="D44" s="4"/>
      <c r="E44" s="4"/>
      <c r="F44" s="4"/>
      <c r="G44" s="4"/>
      <c r="H44" s="4"/>
      <c r="I44" s="4"/>
      <c r="J44" s="30"/>
      <c r="K44" s="4"/>
    </row>
    <row r="45" spans="1:11" ht="96" customHeight="1" x14ac:dyDescent="0.3">
      <c r="A45" s="5" t="s">
        <v>77</v>
      </c>
      <c r="B45" s="6" t="s">
        <v>78</v>
      </c>
      <c r="C45" s="5" t="s">
        <v>79</v>
      </c>
      <c r="D45" s="5" t="s">
        <v>13</v>
      </c>
      <c r="E45" s="7">
        <v>849.62</v>
      </c>
      <c r="F45" s="8"/>
      <c r="G45" s="17"/>
      <c r="H45" s="9">
        <f>E45*G45</f>
        <v>0</v>
      </c>
      <c r="I45" s="24"/>
      <c r="J45" s="24"/>
      <c r="K45" s="24"/>
    </row>
    <row r="46" spans="1:11" ht="30" customHeight="1" x14ac:dyDescent="0.3">
      <c r="A46" s="5" t="s">
        <v>80</v>
      </c>
      <c r="B46" s="6" t="s">
        <v>94</v>
      </c>
      <c r="C46" s="5" t="s">
        <v>81</v>
      </c>
      <c r="D46" s="5" t="s">
        <v>13</v>
      </c>
      <c r="E46" s="7">
        <v>2090.21</v>
      </c>
      <c r="F46" s="8"/>
      <c r="G46" s="17"/>
      <c r="H46" s="9">
        <f>E46*G46</f>
        <v>0</v>
      </c>
      <c r="I46" s="24"/>
      <c r="J46" s="24"/>
      <c r="K46" s="24"/>
    </row>
    <row r="47" spans="1:11" ht="30" customHeight="1" x14ac:dyDescent="0.3">
      <c r="A47" s="5" t="s">
        <v>82</v>
      </c>
      <c r="B47" s="6" t="s">
        <v>95</v>
      </c>
      <c r="C47" s="5" t="s">
        <v>83</v>
      </c>
      <c r="D47" s="5" t="s">
        <v>13</v>
      </c>
      <c r="E47" s="7">
        <v>2090.21</v>
      </c>
      <c r="F47" s="8"/>
      <c r="G47" s="17"/>
      <c r="H47" s="9">
        <f>E47*G47</f>
        <v>0</v>
      </c>
      <c r="I47" s="24"/>
      <c r="J47" s="24"/>
      <c r="K47" s="24"/>
    </row>
    <row r="49" spans="1:10" ht="16.2" x14ac:dyDescent="0.35">
      <c r="B49" s="12" t="s">
        <v>84</v>
      </c>
      <c r="H49" s="23"/>
    </row>
    <row r="50" spans="1:10" x14ac:dyDescent="0.3">
      <c r="A50" s="15"/>
      <c r="B50" s="10" t="s">
        <v>96</v>
      </c>
      <c r="C50" s="10"/>
      <c r="D50" s="10"/>
      <c r="E50" s="10"/>
      <c r="F50" s="10"/>
      <c r="G50" s="16"/>
      <c r="H50" s="11">
        <f>SUM(H7:H49)</f>
        <v>0</v>
      </c>
      <c r="I50" s="10"/>
      <c r="J50" s="31"/>
    </row>
    <row r="51" spans="1:10" x14ac:dyDescent="0.3">
      <c r="A51" s="5"/>
      <c r="B51" s="13" t="s">
        <v>85</v>
      </c>
      <c r="C51" s="13"/>
      <c r="D51" s="13"/>
      <c r="E51" s="13"/>
      <c r="F51" s="13"/>
      <c r="G51" s="17"/>
      <c r="H51" s="9">
        <f>H50*G51</f>
        <v>0</v>
      </c>
      <c r="I51" s="13"/>
      <c r="J51" s="32"/>
    </row>
    <row r="52" spans="1:10" x14ac:dyDescent="0.3">
      <c r="A52" s="15"/>
      <c r="B52" s="10" t="s">
        <v>86</v>
      </c>
      <c r="C52" s="10"/>
      <c r="D52" s="10"/>
      <c r="E52" s="10"/>
      <c r="F52" s="10"/>
      <c r="G52" s="16"/>
      <c r="H52" s="11">
        <f>H50+H51</f>
        <v>0</v>
      </c>
      <c r="I52" s="10"/>
      <c r="J52" s="31"/>
    </row>
    <row r="53" spans="1:10" x14ac:dyDescent="0.3">
      <c r="A53" s="5"/>
      <c r="B53" s="13" t="s">
        <v>87</v>
      </c>
      <c r="C53" s="13"/>
      <c r="D53" s="13"/>
      <c r="E53" s="13"/>
      <c r="F53" s="13"/>
      <c r="G53" s="17"/>
      <c r="H53" s="9">
        <f>H52*G53</f>
        <v>0</v>
      </c>
      <c r="I53" s="13"/>
      <c r="J53" s="32"/>
    </row>
    <row r="54" spans="1:10" x14ac:dyDescent="0.3">
      <c r="A54" s="15"/>
      <c r="B54" s="10" t="s">
        <v>86</v>
      </c>
      <c r="C54" s="10"/>
      <c r="D54" s="10"/>
      <c r="E54" s="10"/>
      <c r="F54" s="10"/>
      <c r="G54" s="16"/>
      <c r="H54" s="11">
        <f>H52+H53</f>
        <v>0</v>
      </c>
      <c r="I54" s="10"/>
      <c r="J54" s="31"/>
    </row>
    <row r="55" spans="1:10" x14ac:dyDescent="0.3">
      <c r="A55" s="5"/>
      <c r="B55" s="13" t="s">
        <v>88</v>
      </c>
      <c r="C55" s="13"/>
      <c r="D55" s="13"/>
      <c r="E55" s="13"/>
      <c r="F55" s="13"/>
      <c r="G55" s="14">
        <v>0.18</v>
      </c>
      <c r="H55" s="9">
        <f>H54*G55</f>
        <v>0</v>
      </c>
      <c r="I55" s="13"/>
      <c r="J55" s="32"/>
    </row>
    <row r="56" spans="1:10" ht="24" customHeight="1" x14ac:dyDescent="0.3">
      <c r="A56" s="18"/>
      <c r="B56" s="19" t="s">
        <v>89</v>
      </c>
      <c r="C56" s="19"/>
      <c r="D56" s="19"/>
      <c r="E56" s="19"/>
      <c r="F56" s="19"/>
      <c r="G56" s="20"/>
      <c r="H56" s="21">
        <f>H54+H55</f>
        <v>0</v>
      </c>
      <c r="I56" s="19"/>
      <c r="J56" s="33"/>
    </row>
    <row r="58" spans="1:10" ht="30" customHeight="1" x14ac:dyDescent="0.3">
      <c r="B58" s="37" t="s">
        <v>97</v>
      </c>
      <c r="C58" s="37"/>
      <c r="D58" s="37"/>
      <c r="E58" s="37"/>
      <c r="F58" s="37"/>
      <c r="G58" s="37"/>
      <c r="H58" s="37"/>
      <c r="I58" s="37"/>
      <c r="J58" s="34"/>
    </row>
    <row r="60" spans="1:10" x14ac:dyDescent="0.3">
      <c r="B60" s="22"/>
    </row>
  </sheetData>
  <mergeCells count="3">
    <mergeCell ref="G2:I2"/>
    <mergeCell ref="B58:I58"/>
    <mergeCell ref="A1:I1"/>
  </mergeCells>
  <pageMargins left="0.4" right="0.4" top="1" bottom="1" header="0.511811023622047" footer="0.5"/>
  <pageSetup paperSize="9" fitToHeight="0" orientation="landscape" horizontalDpi="300" verticalDpi="300"/>
  <headerFooter>
    <oddFooter>&amp;Cგვერდი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სატენდერო ჩამონათვალი</vt:lpstr>
      <vt:lpstr>'სატენდერო ჩამონათვალი'!Print_Titles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Lela Vakhtangishvili</cp:lastModifiedBy>
  <cp:revision>0</cp:revision>
  <dcterms:created xsi:type="dcterms:W3CDTF">2026-11-02T07:47:31Z</dcterms:created>
  <dcterms:modified xsi:type="dcterms:W3CDTF">2026-11-03T08:48:43Z</dcterms:modified>
  <dc:language>en-US</dc:language>
</cp:coreProperties>
</file>